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GESTORES DE CARTERA\CAMILO PAEZ\CARTERAS PENDIENTES\NIT 900631361_INV MEDICAS VALLE SALUD SAS\"/>
    </mc:Choice>
  </mc:AlternateContent>
  <bookViews>
    <workbookView xWindow="0" yWindow="0" windowWidth="19200" windowHeight="7020" activeTab="3"/>
  </bookViews>
  <sheets>
    <sheet name="INFO IPS" sheetId="1" r:id="rId1"/>
    <sheet name="Hoja2" sheetId="5" r:id="rId2"/>
    <sheet name="Hoja1" sheetId="4" r:id="rId3"/>
    <sheet name="FOR CSA 018" sheetId="2" r:id="rId4"/>
    <sheet name="FOR CSA 004" sheetId="3" r:id="rId5"/>
  </sheets>
  <externalReferences>
    <externalReference r:id="rId6"/>
  </externalReferences>
  <definedNames>
    <definedName name="_xlnm._FilterDatabase" localSheetId="2" hidden="1">Hoja1!$A$2:$BC$172</definedName>
    <definedName name="_xlnm._FilterDatabase" localSheetId="0" hidden="1">'INFO IPS'!$A$1:$L$1</definedName>
  </definedNames>
  <calcPr calcId="152511"/>
  <pivotCaches>
    <pivotCache cacheId="70"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 i="4" l="1"/>
  <c r="AW1" i="4"/>
  <c r="AV1" i="4"/>
  <c r="AU1" i="4"/>
  <c r="AT1" i="4"/>
  <c r="AS1" i="4"/>
  <c r="AR1" i="4"/>
  <c r="AQ1" i="4"/>
  <c r="AP1" i="4"/>
  <c r="AO1" i="4"/>
  <c r="AI1" i="4"/>
  <c r="AG1" i="4"/>
  <c r="AD1" i="4"/>
  <c r="AC1" i="4"/>
  <c r="AB1" i="4"/>
  <c r="AA1" i="4"/>
  <c r="Q1" i="4"/>
  <c r="J1" i="4"/>
  <c r="I1" i="4"/>
  <c r="K1" i="4" l="1"/>
  <c r="C29" i="3"/>
  <c r="C28" i="3"/>
  <c r="I22" i="3"/>
  <c r="H22" i="3"/>
  <c r="I21" i="3"/>
  <c r="H21" i="3"/>
  <c r="I20" i="3"/>
  <c r="H20" i="3"/>
  <c r="I19" i="3"/>
  <c r="H19" i="3"/>
  <c r="H17" i="3" s="1"/>
  <c r="I18" i="3"/>
  <c r="I17" i="3" s="1"/>
  <c r="H18" i="3"/>
  <c r="C12" i="3"/>
  <c r="C11" i="3"/>
  <c r="C9" i="3"/>
  <c r="I30" i="2"/>
  <c r="H30" i="2"/>
  <c r="I28" i="2"/>
  <c r="H28" i="2"/>
  <c r="I25" i="2"/>
  <c r="I32" i="2" s="1"/>
  <c r="I33" i="2" s="1"/>
  <c r="H25" i="2"/>
  <c r="H32" i="2" l="1"/>
  <c r="H33" i="2" s="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<sst xmlns="http://schemas.openxmlformats.org/spreadsheetml/2006/main" count="2723" uniqueCount="634">
  <si>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</si>
  <si>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</si>
  <si>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</si>
  <si>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</si>
  <si>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</si>
  <si>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</si>
  <si>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</si>
  <si>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</si>
  <si>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</si>
  <si>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</si>
  <si>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</si>
  <si>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</si>
  <si>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900631361</t>
  </si>
  <si>
    <t>INVERSIONES MEDICAS VALLE SALUD SAS</t>
  </si>
  <si>
    <t>S1</t>
  </si>
  <si>
    <t xml:space="preserve">Evento </t>
  </si>
  <si>
    <t>Cali</t>
  </si>
  <si>
    <t>FOR-CSA-018</t>
  </si>
  <si>
    <t>HOJA 1 DE 1</t>
  </si>
  <si>
    <t>RESUMEN DE CARTERA REVISADA POR LA EPS</t>
  </si>
  <si>
    <t>VERSION 2</t>
  </si>
  <si>
    <t>A continuacion me permito remitir nuestra respuesta al estado de cartera presentada</t>
  </si>
  <si>
    <t>Con Corte al dia: 30/11/2024</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</si>
  <si>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</si>
  <si>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</si>
  <si>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</si>
  <si>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</si>
  <si>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</si>
  <si>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</si>
  <si>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</si>
  <si>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</si>
  <si>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</si>
  <si>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</si>
  <si>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</si>
  <si>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</si>
  <si>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</si>
  <si>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</si>
  <si>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</si>
  <si>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</si>
  <si>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t>
  </si>
  <si>
    <t>Juan Camilo Paez R.</t>
  </si>
  <si>
    <t>Cargo</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</si>
  <si>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</si>
  <si>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</si>
  <si>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</si>
  <si>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</si>
  <si>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</si>
  <si>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</si>
  <si>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</si>
  <si>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</si>
  <si>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Cant Fact</t>
  </si>
  <si>
    <t>Valor</t>
  </si>
  <si>
    <t>GLOSA POR CONCILIAR</t>
  </si>
  <si>
    <t>TOTAL CARTERA REVISADA CIRCULAR 030</t>
  </si>
  <si>
    <t>Cartera - Cuentas Salud EPS Comfenalco Valle.</t>
  </si>
  <si>
    <t>Señores : INVERSIONES MEDICAS VALLE SALUD SAS</t>
  </si>
  <si>
    <t>NIT: 900631361</t>
  </si>
  <si>
    <t>Santiago de Cali, diciembre 20 del 2024</t>
  </si>
  <si>
    <t>FACT</t>
  </si>
  <si>
    <t>LLAVE</t>
  </si>
  <si>
    <t>ESTADO CARTERA ANTERIOR</t>
  </si>
  <si>
    <t>ESTADO EPS 31-12-2024</t>
  </si>
  <si>
    <t>POR PAGAR SAP</t>
  </si>
  <si>
    <t>DOC CONTA</t>
  </si>
  <si>
    <t>ESTADO COVID</t>
  </si>
  <si>
    <t>VALIDACION</t>
  </si>
  <si>
    <t>OBSERVACION</t>
  </si>
  <si>
    <t>ESTADO BOX</t>
  </si>
  <si>
    <t>FECHA FACT</t>
  </si>
  <si>
    <t>FECHA RAD</t>
  </si>
  <si>
    <t>FECHA LIQ</t>
  </si>
  <si>
    <t>FECHA DEV</t>
  </si>
  <si>
    <t>VALOR BRUTO</t>
  </si>
  <si>
    <t>GLOSA PDTE</t>
  </si>
  <si>
    <t>GLOSA ACEPTADA</t>
  </si>
  <si>
    <t>DEVOLUCION</t>
  </si>
  <si>
    <t>Devolucion Aceptada</t>
  </si>
  <si>
    <t>Observacion Devolucion</t>
  </si>
  <si>
    <t>RETE</t>
  </si>
  <si>
    <t>LIQUIDADO POR</t>
  </si>
  <si>
    <t>Valor_Glosa y Devolución</t>
  </si>
  <si>
    <t>TIPIFICACION</t>
  </si>
  <si>
    <t>CONCEPTO GLOSA Y DEVOLUCION</t>
  </si>
  <si>
    <t>TIPIFICACION OBJECION</t>
  </si>
  <si>
    <t>TIPO DE SERVICIO</t>
  </si>
  <si>
    <t>AMBITO</t>
  </si>
  <si>
    <t>FACTURA CANCELADA</t>
  </si>
  <si>
    <t>FACTURA DEVUELTA</t>
  </si>
  <si>
    <t>FACTURA NO RADICADA</t>
  </si>
  <si>
    <t>VALOR ACEPTADO</t>
  </si>
  <si>
    <t>VALOR EXTEMPORANEO</t>
  </si>
  <si>
    <t>FACTURA EN PROGRAMACION DE PAGO</t>
  </si>
  <si>
    <t>FACTURACION COVID</t>
  </si>
  <si>
    <t>VALO CANCELADO SAP</t>
  </si>
  <si>
    <t>RETENCION</t>
  </si>
  <si>
    <t>DOC COMPENSACION SAP</t>
  </si>
  <si>
    <t>FECHA COMPENSACION SAP</t>
  </si>
  <si>
    <t>OBSE PAGO</t>
  </si>
  <si>
    <t>VALOR TRANFERENCIA</t>
  </si>
  <si>
    <t>183459</t>
  </si>
  <si>
    <t>900631361_183459</t>
  </si>
  <si>
    <t>Finalizada</t>
  </si>
  <si>
    <t>7119728</t>
  </si>
  <si>
    <t>900631361_7119728</t>
  </si>
  <si>
    <t>192521</t>
  </si>
  <si>
    <t>900631361_192521</t>
  </si>
  <si>
    <t>Factura pendiente en programacion de pago</t>
  </si>
  <si>
    <t>S137803</t>
  </si>
  <si>
    <t>900631361_S137803</t>
  </si>
  <si>
    <t>177116</t>
  </si>
  <si>
    <t>900631361_177116</t>
  </si>
  <si>
    <t>729707</t>
  </si>
  <si>
    <t>900631361_729707</t>
  </si>
  <si>
    <t>196101</t>
  </si>
  <si>
    <t>900631361_196101</t>
  </si>
  <si>
    <t>S132019</t>
  </si>
  <si>
    <t>900631361_S132019</t>
  </si>
  <si>
    <t>7213854</t>
  </si>
  <si>
    <t>900631361_7213854</t>
  </si>
  <si>
    <t>S137166</t>
  </si>
  <si>
    <t>900631361_S137166</t>
  </si>
  <si>
    <t>192356</t>
  </si>
  <si>
    <t>900631361_192356</t>
  </si>
  <si>
    <t>193955</t>
  </si>
  <si>
    <t>900631361_193955</t>
  </si>
  <si>
    <t>7121475</t>
  </si>
  <si>
    <t>900631361_7121475</t>
  </si>
  <si>
    <t>121787</t>
  </si>
  <si>
    <t>900631361_121787</t>
  </si>
  <si>
    <t>S135037</t>
  </si>
  <si>
    <t>900631361_S135037</t>
  </si>
  <si>
    <t>S131900</t>
  </si>
  <si>
    <t>900631361_S131900</t>
  </si>
  <si>
    <t>187288</t>
  </si>
  <si>
    <t>900631361_187288</t>
  </si>
  <si>
    <t>187970</t>
  </si>
  <si>
    <t>900631361_187970</t>
  </si>
  <si>
    <t>190597</t>
  </si>
  <si>
    <t>900631361_190597</t>
  </si>
  <si>
    <t>188029</t>
  </si>
  <si>
    <t>900631361_188029</t>
  </si>
  <si>
    <t>192432</t>
  </si>
  <si>
    <t>900631361_192432</t>
  </si>
  <si>
    <t>S136638</t>
  </si>
  <si>
    <t>900631361_S136638</t>
  </si>
  <si>
    <t>181369</t>
  </si>
  <si>
    <t>900631361_181369</t>
  </si>
  <si>
    <t>728322</t>
  </si>
  <si>
    <t>900631361_728322</t>
  </si>
  <si>
    <t>190704</t>
  </si>
  <si>
    <t>900631361_190704</t>
  </si>
  <si>
    <t>S137708</t>
  </si>
  <si>
    <t>900631361_S137708</t>
  </si>
  <si>
    <t>188198</t>
  </si>
  <si>
    <t>900631361_188198</t>
  </si>
  <si>
    <t>188197</t>
  </si>
  <si>
    <t>900631361_188197</t>
  </si>
  <si>
    <t>7120574</t>
  </si>
  <si>
    <t>900631361_7120574</t>
  </si>
  <si>
    <t>728758</t>
  </si>
  <si>
    <t>900631361_728758</t>
  </si>
  <si>
    <t>7210404</t>
  </si>
  <si>
    <t>900631361_7210404</t>
  </si>
  <si>
    <t>S138284</t>
  </si>
  <si>
    <t>900631361_S138284</t>
  </si>
  <si>
    <t>S131903</t>
  </si>
  <si>
    <t>900631361_S131903</t>
  </si>
  <si>
    <t>7120001</t>
  </si>
  <si>
    <t>900631361_7120001</t>
  </si>
  <si>
    <t>729690</t>
  </si>
  <si>
    <t>900631361_729690</t>
  </si>
  <si>
    <t>S133872</t>
  </si>
  <si>
    <t>900631361_S133872</t>
  </si>
  <si>
    <t>190858</t>
  </si>
  <si>
    <t>900631361_190858</t>
  </si>
  <si>
    <t>7119791</t>
  </si>
  <si>
    <t>900631361_7119791</t>
  </si>
  <si>
    <t>7124020</t>
  </si>
  <si>
    <t>900631361_7124020</t>
  </si>
  <si>
    <t>7124027</t>
  </si>
  <si>
    <t>900631361_7124027</t>
  </si>
  <si>
    <t>7126151</t>
  </si>
  <si>
    <t>900631361_7126151</t>
  </si>
  <si>
    <t>7211510</t>
  </si>
  <si>
    <t>900631361_7211510</t>
  </si>
  <si>
    <t>7213081</t>
  </si>
  <si>
    <t>900631361_7213081</t>
  </si>
  <si>
    <t>7214064</t>
  </si>
  <si>
    <t>900631361_7214064</t>
  </si>
  <si>
    <t>S132169</t>
  </si>
  <si>
    <t>900631361_S132169</t>
  </si>
  <si>
    <t>7213717</t>
  </si>
  <si>
    <t>900631361_7213717</t>
  </si>
  <si>
    <t>S133873</t>
  </si>
  <si>
    <t>900631361_S133873</t>
  </si>
  <si>
    <t>S134590</t>
  </si>
  <si>
    <t>900631361_S134590</t>
  </si>
  <si>
    <t>S137630</t>
  </si>
  <si>
    <t>900631361_S137630</t>
  </si>
  <si>
    <t>181104</t>
  </si>
  <si>
    <t>900631361_181104</t>
  </si>
  <si>
    <t>188579</t>
  </si>
  <si>
    <t>900631361_188579</t>
  </si>
  <si>
    <t>130312</t>
  </si>
  <si>
    <t>900631361_130312</t>
  </si>
  <si>
    <t>7215966</t>
  </si>
  <si>
    <t>900631361_7215966</t>
  </si>
  <si>
    <t>Factura devuelta</t>
  </si>
  <si>
    <t>Devuelta</t>
  </si>
  <si>
    <t>MIGRACION: AUTORIZACION - DEVOLUCION DE FACTURA CON SOPORTES COMPLETOS:NO SE EVIDENCIA TRAZABILIDAD OPORTUNA DE LOS CORREOS, AT, SO LICITARLA AL CORREO capautorizaciones@epscomfenalcovalle.com  .co - KEVIN YALANDA</t>
  </si>
  <si>
    <t xml:space="preserve">AUTORIZACION - DEVOLUCION DE FACTURA CON SOPORTES COMPLETOS: NO SE EVIDENCIA TRAZABILIDAD OPORTUNA DE LOS CORREOS, AT, SLICITARLA AL CORREO capautorizaciones@epscomfenalcovalle.com  .co - KEVIN YALANDA                                                                                                                                                                                                                                                                                                                                                                                                                                                                                                                                       </t>
  </si>
  <si>
    <t>AUTORIZACION</t>
  </si>
  <si>
    <t>NULL</t>
  </si>
  <si>
    <t>Ambulatorio</t>
  </si>
  <si>
    <t>7225334</t>
  </si>
  <si>
    <t>900631361_7225334</t>
  </si>
  <si>
    <t>MIGRACION: AUTO. SE DEVUELVE LA FACTURA POR QUE NO ENVIARON LA AUTO PARA ESTE SERVICIO  ANGELA CAMPAZ</t>
  </si>
  <si>
    <t xml:space="preserve">AUTO. SE DEVUELVE LA FACTURA POR QUE NO ENVIARON LA AUTO PAR A ESTE SERVICIO                                            ANGELA CAMPAZ                                                                                                                                                                                                                                                                                                                                                                                                                                                                                                                                                                                                                                                                                                                                                                                                                                                                                                                                                                                                                                                                                                                                                                                                                                                                                                                                                                                                                       </t>
  </si>
  <si>
    <t>7211091</t>
  </si>
  <si>
    <t>900631361_7211091</t>
  </si>
  <si>
    <t>MIGRACION: SE DEVUEVLE FACTURA NO HAY AUTORIZACION PARA SERVICIO FACTURADO MEDICAMENTOS GESTIONAR CON EL AREA ENCARGADA.MILENA</t>
  </si>
  <si>
    <t xml:space="preserve">SE DEVUEVLE FACTURA NO HAY AUTORIZACION PARA SERVICIO FACTUR ADO MEDICAMENTOS GESTIONAR CON EL AREA ENCARGADA.MILENA                                                                                                                                                                                                                                                                                                                                                                                                                                                                                                                                                                                                                            </t>
  </si>
  <si>
    <t>7141443</t>
  </si>
  <si>
    <t>900631361_7141443</t>
  </si>
  <si>
    <t>MIGRACION: AUT: SE OBJETA FACTURA NO SE EVIDECNIA AUTORIZACION PARA ELSERVICIO PRESTADO, EL CORREO DON DE ESTAN ENVIANDO LA SOLICI TUD DE AUT. NO ES EL CORRECTO, POR FAVOR SOLICITAR DE NUEVO A la capautorizaciones@epsdelagente.com.co          NANCY</t>
  </si>
  <si>
    <t xml:space="preserve">AUT: SE OBJETA FACTURA NO SE EVIDECNIA AUTORIZACION PARA EL SERVICIO PRESTADO, EL CORREO DON DE ESTAN ENVIANDO LA SOLICITUD DE AUT. NO ES EL CORRECTO, POR FAVOR SOLICITAR DE NUEVO A la capautorizaciones@epsdelagente.com.co          NANCY                                                                                                                                                                                                                                                                                                                                                                                                                                                                                                                                                                                                                                                                                                                                                                                                                                                                                                                                                                                                                                                                                                                                                                                                                                                                                                               </t>
  </si>
  <si>
    <t>7224094</t>
  </si>
  <si>
    <t>900631361_7224094</t>
  </si>
  <si>
    <t>MIGRACION: AUT:  Se devuelve factura con soportes originales, no seevidencia AUTORIZACION para el servicio de urgencia, segun la RES 3047 se deben enviar hasta 3 correos para la solicitu de AUT, CON 1/2 hora de intervalo en cada correo, por favor solicitar nuevamente la autorizacion para dar tramite de pago.   NANCY</t>
  </si>
  <si>
    <t xml:space="preserve">AUT:  Se devuelve factura con soportes originales, no se evidencia AUTORIZACION para el servicio de urgencia, segun     la RES 3047 se deben enviar hasta 3 correos para la solicitu de AUT, CON 1/2 hora de intervalo en cada correo, por favorsolicitar nuevamente la autorizacion para dar tramite de pago.                                                                                                                                                                                  NANCY                                                                                                                                                                                                                                           </t>
  </si>
  <si>
    <t>7214801</t>
  </si>
  <si>
    <t>900631361_7214801</t>
  </si>
  <si>
    <t>MIGRACION: AUT_DEVOLUCION DE FACTURA SIN AUTORIZACION Y SOPORTES COMPLETOS: No se evidencia autorización solicitada al correo de la CAP  capautorizaciones@epscomfenalcovalle.com.co; una vez ge stionado presentar cuenta para tramite de pago. Kevin Yaland</t>
  </si>
  <si>
    <t xml:space="preserve">AUT_DEVOLUCION DE FACTURA SIN AUTORIZACION Y SOPORTES COMPLE TOS: No se evidencia autorización solicitada al correo de lCAP  capautorizaciones@epscomfenalcovalle.com.co; una vez ge stionado presentar cuenta para tramite de pago. Kevin Yalan                                                                                                                                                                                                                                                                                                                                                                                                                                                                                                </t>
  </si>
  <si>
    <t>7211509</t>
  </si>
  <si>
    <t>900631361_7211509</t>
  </si>
  <si>
    <t>MIGRACION: SE DEUVELVE FACTURA NO ENVIAN AUTORIZACION PARA EL SERVICIOFACTURADO GESTIONAR CON EL AREA ENCARGADA.MILENA</t>
  </si>
  <si>
    <t xml:space="preserve">SE DEUVELVE FACTURA NO ENVIAN AUTORIZACION PARA EL SERVICIO FACTURADO GESTIONAR CON EL AREA ENCARGADA.MILENA                                                                                                                                                                                                                                                                                                                                                                                                                                                                                                                                                                                                                                    </t>
  </si>
  <si>
    <t>7220882</t>
  </si>
  <si>
    <t>900631361_7220882</t>
  </si>
  <si>
    <t>MIGRACION: AUT: SE DEVUELVE FACTRA, NO SE EVIDENCIA AUTORIZACIONPARA EL SERVICIO DE URGENCIA, FAVOR SOLICITAR AUTORIZACION AL CORREO:capautorizaciones@epscomfenalcovalle.com.co para dar tramite de pago.                   nancy</t>
  </si>
  <si>
    <t xml:space="preserve">AUT: SE DEVUELVE FACTRA, NO SE EVIDENCIA AUTORIZACION PARA EL SERVICIO DE URGENCIA, FAVOR SOLICITAR AUTORIZACION        AL CORREO:capautorizaciones@epscomfenalcovalle.com.co para dar tramite de pago.                   nancy                                                                                                                                                                                                                                                                                                                                                                                                                                                                                                                 </t>
  </si>
  <si>
    <t>7222856</t>
  </si>
  <si>
    <t>900631361_7222856</t>
  </si>
  <si>
    <t>MIGRACION: AUT:  Se devuelve factura con soportes originales,porque no se evidencia la autorizacion del servicio de urgencias, favor solicitar autorizacion para dar tramite NANCY</t>
  </si>
  <si>
    <t xml:space="preserve">AUT:  Se devuelve factura con soportes originales, porque no se evidencia la autorizacion del servicio                  de urgencias, favor solicitar autorizacion para dar tramite NANCY                                                                                                                                                                                                                                                                                                                                                                                                                                                                                                                                                       </t>
  </si>
  <si>
    <t>7127824</t>
  </si>
  <si>
    <t>900631361_7127824</t>
  </si>
  <si>
    <t>MIGRACION: AUT_DEVOLUCION DE FACTURA CON SOPORTES COMPLETOS: NO SE EVIDENCIA AUTORIZACION, SOLICITARLA AL CORREO capautorizaciones@epscomfenalcovalle.com.co PARA DAR CONTINU IDAD AL TRAMITE DE CUENTA. KEVIN YALANDA</t>
  </si>
  <si>
    <t xml:space="preserve">AUT_DEVOLUCION DE FACTURA CON SOPORTES COMPLETOS: NO SE EVID ENCIA AUTORIZACION, SOLICITARLA AL CORREO                  capautorizaciones@epscomfenalcovalle.com.co PARA DAR CONTINU IDAD AL TRAMITE DE CUENTA. KEVIN YALANDA                                                                                                                                                                                                                                                                                                                                                                                                                                                                                                                   </t>
  </si>
  <si>
    <t>7139203</t>
  </si>
  <si>
    <t>900631361_7139203</t>
  </si>
  <si>
    <t>MIGRACION: AUT: SE DEVUELVE FACTURA NO SE EVIDENCIA AUTORIZACION,SE EVIDENCIA SOLO UN CORREO PARA LA SOLICITUD DE LA AUT, SEGUN LA RES 3047 SE DEBEN ENVIAR HASTA 3 CORREOS CON U UN LAPSO DE 1/2 HORA ENTRE CADA CORREO.            NANCY</t>
  </si>
  <si>
    <t xml:space="preserve">AUT: SE DEVUELVE FACTURA NO SE EVIDENCIA AUTORIZACION, SE EVIDENCIA SOLO UN CORREO PARA LA SOLICITUD DE LA              AUT, SEGUN LA RES 3047 SE DEBEN ENVIAR HASTA 3 CORREOS CON U UN LAPSO DE 1/2 HORA ENTRE CADA CORREO.            NANCY                                                                                                                                                                                                                                                                                                                                                                                                                                                                                                   </t>
  </si>
  <si>
    <t>7130568</t>
  </si>
  <si>
    <t>900631361_7130568</t>
  </si>
  <si>
    <t>MIGRACION: AUTORIZACION - DEVOLUCION DE FACTURA CON SOPORTES COMPLETOS:NO SE EVIDENCIA AUTORIZACION DE LABORATORIOS CLINICOS, SOLIC ITAR AUT. AL CORREO INSTITUCIONAL: capautorizaciones@epscomf enalcovalle.com.co - KEVIN YALANDA}</t>
  </si>
  <si>
    <t xml:space="preserve">AUTORIZACION - DEVOLUCION DE FACTURA CON SOPORTES COMPLETOS: NO SE EVIDENCIA AUTORIZACION DE LABORATORIOS CLINICOS, SOLIITAR AUT. AL CORREO INSTITUCIONAL: capautorizaciones@epscomf enalcovalle.com.co - KEVIN YALANDA}                                                                                                                                                                                                                                                                                                                                                                                                                                                                                                                        </t>
  </si>
  <si>
    <t>7135046</t>
  </si>
  <si>
    <t>900631361_7135046</t>
  </si>
  <si>
    <t>MIGRACION: AUT:DEVOLUCION DE FACTURA CON SOPROTES COMPLETOS_1.SERVICIOS FACTURADOS NO CUENTAN CON AUTORIZACION SOLICITARLA Y PRESENTAR NUEVAMENTE PARA DAR CONTINUIDAD A TR AMITE. KEVIN YALANDA</t>
  </si>
  <si>
    <t xml:space="preserve">AUT:DEVOLUCION DE FACTURA CON SOPROTES COMPLETOS_ 1.SERVICIOS FACTURADOS NO CUENTAN CON AUTORIZACION                    SOLICITARLA Y PRESENTAR NUEVAMENTE PARA DAR CONTINUIDAD A TR AMITE. KEVIN YALANDA                                                                                                                                                                                                                                                                                                                                                                                                                                                                                                                                       </t>
  </si>
  <si>
    <t>7144226</t>
  </si>
  <si>
    <t>900631361_7144226</t>
  </si>
  <si>
    <t>MIGRACION: AUT:SE DEVUELVE FACTURA NO SE EVIDENCIA AUTORIZACION PARA ELSERVICIO PRESTADO, SEGUN LA RES 3047 LA SOLICITUD DE LA AUT se realizará dentro de las cuatro (4) horas siguientes a la terminación de dicha atención, a más tardar dentro de las 12</t>
  </si>
  <si>
    <t xml:space="preserve">AUT:SE DEVUELVE FACTURA NO SE EVIDENCIA AUTORIZACION PARA EL SERVICIO PRESTADO SEGUN LA RES 3047 LA SOLICITUD DE LA AUTse realizará dentro de las cuatro (4) horas siguientes a la terminación de dicha atención a más tardar dentro de las 12horas siguientes a  la terminación de la atencion luego de tres (3) intentos de envío debidamente soportados con los   correos la entidad no presenta los 3 envios de  correos para la solicitud de la AUT. ART 4 RES 3047. Por favor         solicitar AUT para dar tramite de pago.                                                                                NANCY                                                                                                                                                                                                                                                                                                                                                                                                                                                                                                                                                                                                                                                                                                                                                                                                                                                                                                                               </t>
  </si>
  <si>
    <t>7127420</t>
  </si>
  <si>
    <t>900631361_7127420</t>
  </si>
  <si>
    <t>MIGRACION: DEVOLUCION DE FACTURA CON SOPORTES COMPLETOS:1.NO SE EVIDENCIA TRAZABILIDAD OPORTUNA DE LA NOTIFICACION A LA EPS. RES.3047/2008. VALIDAR CON LA CAP PARA LA GENERACION DE LA M ISMA capautorizaciones@epscomfenalcovalle.com.co. KEVIN Y.</t>
  </si>
  <si>
    <t xml:space="preserve">DEVOLUCION DE FACTURA CON SOPORTES COMPLETOS:1.NO SE EVIDENC IA TRAZABILIDAD OPORTUNA DE LA NOTIFICACION A LA EPS.      RES.3047/2008. VALIDAR CON LA CAP PARA LA GENERACION DE LA M ISMA capautorizaciones@epscomfenalcovalle.com.co. KEVIN Y.                                                                                                                                                                                                                                                                                                                                                                                                                                                                                                 </t>
  </si>
  <si>
    <t>7140744</t>
  </si>
  <si>
    <t>900631361_7140744</t>
  </si>
  <si>
    <t>MIGRACION: AUTORIZACION Devolución de factura con soportes completos:- Factura no cuenta con autorización para los servicios fact urados. Kevin Yalanda</t>
  </si>
  <si>
    <t xml:space="preserve">AUTORIZACION Devolución de factura con soportes completos: - Factura no cuenta con autorización para los servicios fact urados. Kevin Yalanda                                                                                                                                                                                                                                                                                                                                                                                                                                                                                                                                                                                                   </t>
  </si>
  <si>
    <t>7135456</t>
  </si>
  <si>
    <t>900631361_7135456</t>
  </si>
  <si>
    <t>MIGRACION: AUTORICACION: SE DEVUELVE FACTURA YA QUE NO SE EVIDENCIAAUTORIZACION PARA EL SERVICIO PRESTADO DE URGENCIAS. FAVOR SOLICITAR AUT. AL CORREO capautorizaciones@epscomfenalco.com NANCY</t>
  </si>
  <si>
    <t xml:space="preserve">AUTORICACION: SE DEVUELVE FACTURA YA QUE NO SE EVIDENCIA AUTORIZACION PARA EL SERVICIO PRESTADO DE URGENCIAS. FAVOR     SOLICITAR AUT. AL CORREO capautorizaciones@epscomfenalco.com NANCY                                                                                                                                                                                                                                                                                                                                                                                                                                                                                                                                                      </t>
  </si>
  <si>
    <t>7142787</t>
  </si>
  <si>
    <t>900631361_7142787</t>
  </si>
  <si>
    <t>MIGRACION: AUT:SE DEVUELVE FACTURA NO SE EVIDENCIA AUTORIZACION PARA ELSERVICIO PRESTADO, SEGUN LA RES 3047 LA SOLICITUD DE LA AUT se realizará dentro de las cuatro (4) horas siguientes a la terminación de dicha atención a más tardar dentro de las 12 horas siguientes a su terminación de la atencion, luego de tres (3) intentos de envío debidamente soportados con los correos, la entidad no presenta los 3 envios de  correos para la solicitud de la AUT. ART 4 RES 3047. Por favor solicitar AUT, para dar tramite de pago.  NANCY</t>
  </si>
  <si>
    <t xml:space="preserve">AUT:SE DEVUELVE FACTURA NO SE EVIDENCIA AUTORIZACION PARA EL SERVICIO PRESTADO SEGUN LA RES 3047 LA SOLICITUD DE LA AUTse realizará dentro de las cuatro (4) horas siguientes a la terminación de dicha atención a más tardar dentro de las 12 horas siguientes a su terminación de la atencion luego de tres (3) intentos de envío debidamente soportados con los    correos la entidad no presenta los 3 envios de  correos para la solicitud de la AUT. ART 4 RES 3047. Por favor         solicitar AUT para dar tramite de pago.                                                                                NANCY                                                                                                                                                                                                                                                                                                                                                                                                                                                                                                                                                                                                                                                                                                                                                                                                                                                                                                                               </t>
  </si>
  <si>
    <t>7141462</t>
  </si>
  <si>
    <t>900631361_7141462</t>
  </si>
  <si>
    <t>MIGRACION: AUT:  Se devuelve factura con soportes originales,porque no se evidencia la autorizacion del servicio de URGENCIA y la HOSPITALIZACION, por favor solicitar AUTS. al correo capautorizaciones@epsdelagente.com.co      nancy</t>
  </si>
  <si>
    <t xml:space="preserve">AUT:  Se devuelve factura con soportes originales, porque no se evidencia la autorizacion del servicio                  de URGENCIA y la HOSPITALIZACION, por favor solicitar AUTS. al correo capautorizaciones@epsdelagente.com.co      nancy                                                                                                                                                                                                                                                                                                                                                                                                                                                                                                  </t>
  </si>
  <si>
    <t>7135034</t>
  </si>
  <si>
    <t>900631361_7135034</t>
  </si>
  <si>
    <t>MIGRACION: DEVOLUCION, SE REALIZA DEVOLUCION TOTAL DE LA FACTURA, AL MOMENTO DE VALIDAR LA INFORMACION NO SE EVIDENCIA AUTORIZACION P(NAP DE 15 DIGITOS) PARA LOS SERVICIOS FACTURADOS, POR FAVO R COMUNICARSE CON EL AREA ENCARGADA (CAPAUTORIZACIONES@EPSCO MFENALCOVALLE.COM.CO) (PATRIVINOC@EPSCOMFENALCOVALLE.COM.CO) SOLICITAR NAP DE 115 DIGITOS PARA LOS SERVICIOS FACTURADOS, NO SE EVIDENCIA SOPORTADO EL LABORATORIO (VELOCIDAD DE SEDIM ENTACION GLOBULAR) POR FAVOR ANEXAR SOPORTES COMPLETOS.  CLAUDIA DIAZ</t>
  </si>
  <si>
    <t xml:space="preserve">DEVOLUCION, SE REALIZA DEVOLUCION TOTAL DE LA FACTURA, AL MO MENTO DE VALIDAR LA INFORMACION NO SE EVIDENCIA AUTORIZACIOP(NAP DE 15 DIGITOS) PARA LOS SERVICIOS FACTURADOS, POR FAVO R COMUNICARSE CON EL AREA ENCARGADA (CAPAUTORIZACIONES@EPSCMFENALCOVALLE.COM.CO) (PATRIVINOC@EPSCOMFENALCOVALLE.COM.CO) SOLICITAR NAP DE 115 DIGITOS PARA LOS SERVICIOS FACTURADOS,NO SE EVIDENCIA SOPORTADO EL LABORATORIO (VELOCIDAD DE SEDIM ENTACION GLOBULAR) POR FAVOR ANEXAR SOPORTES COMPLETOS.    CLAUDIA DIAZ                                                                                                                                                                                                                                    </t>
  </si>
  <si>
    <t>7122181</t>
  </si>
  <si>
    <t>900631361_7122181</t>
  </si>
  <si>
    <t>MIGRACION: SE DEVUELVE FACTURA GESTIONAR LA AUTORIZACION PARA EL SERVICIO FACTURADO CON EL AREA ENCARGADA SE VALIDA NO TIENE AUTORI ZACION DAR RESPUESTA A ESTA DEVOLUCION CUANDO TENGAN LA AUTO RIZACION DE 15 DIGITOS PARA DAR TRAMITE PAGO.MILENA</t>
  </si>
  <si>
    <t xml:space="preserve">SE DEVUELVE FACTURA GESTIONAR LA AUTORIZACION PARA EL SERVIC IO FACTURADO CON EL AREA ENCARGADA SE VALIDA NO TIENE AUTORZACION DAR RESPUESTA A ESTA DEVOLUCION CUANDO TENGAN LA AUTO RIZACION DE 15 DIGITOS PARA DAR TRAMITE PAGO.MILENA                                                                                                                                                                                                                                                                                                                                                                                                                                                                                                        </t>
  </si>
  <si>
    <t>7123556</t>
  </si>
  <si>
    <t>900631361_7123556</t>
  </si>
  <si>
    <t>MIGRACION: SE DEVUELVE FACTURA ACCIDENTE TRANSITO ENVIAR LA CERTIFICACION DE LA ASEGURADOR SEGUROS MUNDIAL CON EL TOPE SUPERADO PAR A PODER DAR PAGO POR EPS. DEBEN GESTIONAR TOPE SUPERADO ,GES TIONAR LA AUTORIZACION PARA EL SERVICIO FACTURADO LA QUE ENV ENVIAN EN CORREO ANEXO 212463114511094 ES DE FI:20210720 FE: 20210727 FACT CM-142949 DAR RESPUESTA A ESTA SOLICITUD CUAND  TENGAN LA CERTIFICACION TOPE SUPERADO Y CUANDO TENGAN LA AU TORIZACION DE 15 DIGITOS PARA ESTE SERVICIO FACTURADO DE EST E PERIODO..MILENA</t>
  </si>
  <si>
    <t xml:space="preserve">SE DEVUELVE FACTURA ACCIDENTE TRANSITO ENVIAR LA CERTIFICACI ON DE LA ASEGURADOR SEGUROS MUNDIAL CON EL TOPE SUPERADO PAA PODER DAR PAGO POR EPS. DEBEN GESTIONAR TOPE SUPERADO ,GES TIONAR LA AUTORIZACION PARA EL SERVICIO FACTURADO LA QUE ENENVIAN EN CORREO ANEXO 212463114511094 ES DE FI:20210720 FE: 20210727 FACT CM-142949 DAR RESPUESTA A ESTA SOLICITUD CUAN TENGAN LA CERTIFICACION TOPE SUPERADO Y CUANDO TENGAN LA AU TORIZACION DE 15 DIGITOS PARA ESTE SERVICIO FACTURADO DE ESE PERIODO..MILENA                                                                                                                                                                                                                               </t>
  </si>
  <si>
    <t>7220823</t>
  </si>
  <si>
    <t>900631361_7220823</t>
  </si>
  <si>
    <t>MIGRACION: AUT: SE DEVUELVE FACTURA SERVICIO DE URGENCIA NO SEEVIDENCIA AUTORIZACION, POR FAVOR SOLICITAR AUTORIZACION AL CORREO:capautorizaciones@epscomfenalcovalle.com.co PARA DAR TRAMITE DE PAGO.                  NANCY</t>
  </si>
  <si>
    <t xml:space="preserve">AUT: SE DEVUELVE FACTURA SERVICIO DE URGENCIA NO SE EVIDENCIA AUTORIZACION, POR FAVOR SOLICITAR AUTORIZACION            AL CORREO:capautorizaciones@epscomfenalcovalle.com.co PARA DAR TRAMITE DE PAGO.                  NANCY                                                                                                                                                                                                                                                                                                                                                                                                                                                                                                                  </t>
  </si>
  <si>
    <t>7125188</t>
  </si>
  <si>
    <t>900631361_7125188</t>
  </si>
  <si>
    <t>MIGRACION: SE DEVUELVE FACTURA NO HAY AUTORIZACION PARA EL SERVICIO FACTURADO GESTIONAR CON EL AREA ENCARGADA.DAR RESPUESTA A ESTA DEVOLUCION CUANDO TENGAN LA AUT DE 15 DIGITOS.MILENA</t>
  </si>
  <si>
    <t xml:space="preserve">SE DEVUELVE FACTURA NO HAY AUTORIZACION PARA EL SERVICIO FAC TURADO GESTIONAR CON EL AREA ENCARGADA.DAR RESPUESTA A ESTADEVOLUCION CUANDO TENGAN LA AUT DE 15 DIGITOS.MILENA                                                                                                                                                                                                                                                                                                                                                                                                                                                                                                                                                                    </t>
  </si>
  <si>
    <t>7140769</t>
  </si>
  <si>
    <t>900631361_7140769</t>
  </si>
  <si>
    <t>MIGRACION: AUTORIZACION-Se realiza devolución de factura con soportes completos. No se evindecia autorizacion para los servicios ho spitalarios facturados. Gestionar con el área encargada capautorizaciones@epsdelagente.com.co. Y presentar gestionar y presentar nuevamente para dar el tramite. Kevin Yalanda</t>
  </si>
  <si>
    <t xml:space="preserve">AUTORIZACION-Se realiza devolución de factura con soportes c ompletos. No se evindecia autorizacion para los servicios hspitalarios facturados. Gestionar con el área encargada capautorizaciones@epsdelagente.com.co. Y presentar              gestionar y presentar nuevamente para dar el tramite. Kevin Yalanda                                                                                                                                                                                                                                                                                                                                                                                                                             </t>
  </si>
  <si>
    <t>7118591</t>
  </si>
  <si>
    <t>900631361_7118591</t>
  </si>
  <si>
    <t>MIGRACION: SE DEVUELVE FACTURA COMPLETA, NO CUENTA CON AUTORIZACION DEHOSPITALIZACION, SIN CERTIFICADO CONSUMO TOTAL DE LA POLIZA POR LA ASEGURADORA. SE ADJUNTA LISTA DE CHEQUEO DE SOPORTES PENDIENTES. FAVOR SOLICITAR AUT A LA CAP PARA CONTINUAR PROCESO DE PAGO. capautorizaciones@epscomfenalcovalle.com.co  GLADYS VIVAS.</t>
  </si>
  <si>
    <t xml:space="preserve">SE DEVUELVE FACTURA COMPLETA, NO CUENTA CON AUTORIZACION DE HOSPITALIZACION, SIN CERTIFICADO CONSUMO TOTAL DE LA POLIZA POR LA ASEGURADORA. SE ADJUNTA LISTA DE CHEQUEO DE SOPORTES PENDIENTES. FAVOR SOLICITAR AUT A LA CAP PARA CONTINUAR     PROCESO DE PAGO. CAPAUTORIZACIONES@EPSCOMFENALCOVALLE.COM.CO                                                            GLADYS VIVAS.                                                                                                                                                                                                                                                                                                                                                           </t>
  </si>
  <si>
    <t>7122614</t>
  </si>
  <si>
    <t>900631361_7122614</t>
  </si>
  <si>
    <t>MIGRACION: SE DEVUELVE FACTURA ACCIDENTE TRANSITO GESTIONAR LA CERTIFICACION DE LA ASEGURADOR LIBERTY QUE ESTE AGOTADA PARA PODER D AR TRAMITE PAGO POR LA EPS. GESTIONAR LA AUTOIZACION CON EL AREA ENCARGADA.DAR RESPUESTA A ESTA DEVOLUCION CUANDO YA TEN ENGAN LA AUT DE 15 DIGITOS Y LA CERTIFICACION DE LYBERTI TOP E AGOTADO.MILENA</t>
  </si>
  <si>
    <t xml:space="preserve">SE DEVUELVE FACTURA ACCIDENTE TRANSITO GESTIONAR LA CERTIFIC ACION DE LA ASEGURADOR LIBERTY QUE ESTE AGOTADA PARA PODER AR TRAMITE PAGO POR LA EPS. GESTIONAR LA AUTOIZACION CON EL AREA ENCARGADA.DAR RESPUESTA A ESTA DEVOLUCION CUANDO YA TENENGAN LA AUT DE 15 DIGITOS Y LA CERTIFICACION DE LYBERTI TOP E AGOTADO.MILENA                                                                                                                                                                                                                                                                                                                                                                                                                   </t>
  </si>
  <si>
    <t>7215307</t>
  </si>
  <si>
    <t>900631361_7215307</t>
  </si>
  <si>
    <t>MIGRACION: COVID SE DEVUELVE FACTURA COVDI NO APTA PARA PAGONO REPORTADA EN SISMUESTRAS ANTICUERPO MILENA</t>
  </si>
  <si>
    <t xml:space="preserve">COVID SE DEVUELVE FACTURA COVDI NO APTA PARA PAGO NO REPORTADA EN SISMUESTRAS ANTICUERPO MILENA                                                                                                                                                                                                                                                                                                                                                                                                                                                                                                                                                                                                                                                 </t>
  </si>
  <si>
    <t>COVID-19</t>
  </si>
  <si>
    <t>7142169</t>
  </si>
  <si>
    <t>900631361_7142169</t>
  </si>
  <si>
    <t>MIGRACION: COVID:DEVOLUCION DE FACTURA CON SOPORTES COMPLETOS:SE REALIZA VALIDACION DE LOS ANTICUERPOS: 1.906271 REPORTADO 2.906270 NO REPORTADO 3. SE SOLICITA ENVIAR NOTRA CREDITO PO R VALOR NO REPORTADO. KEVIN YALANDA</t>
  </si>
  <si>
    <t xml:space="preserve">COVID:DEVOLUCION DE FACTURA CON SOPORTES COMPLETOS: SE REALIZA VALIDACION DE LOS ANTICUERPOS: 1.906271 REPORTADO        2.906270 NO REPORTADO 3. SE SOLICITA ENVIAR NOTRA CREDITO PO R VALOR NO REPORTADO. KEVIN YALANDA                                                                                                                                                                                                                                                                                                                                                                                                                                                                                                                                                                                                                                                                                                                                                                                                                                                                                                                                                                                                                                                                                                                                                                                                                                                                                                                                    </t>
  </si>
  <si>
    <t>7142168</t>
  </si>
  <si>
    <t>900631361_7142168</t>
  </si>
  <si>
    <t>MIGRACION: COVID_DEVOLUCION DE FACTURA CON SOPORTES COMPLETOSSE REALIZA VALIDACION EN SISMUESTRAS Y EL RESULTADO NO APARE CE REPORTADO. NO PROCEDENTE PARA COBRO KEVIN YALANDA</t>
  </si>
  <si>
    <t xml:space="preserve">COVID_DEVOLUCION DE FACTURA CON SOPORTES COMPLETOS SE REALIZA VALIDACION EN SISMUESTRAS Y EL RESULTADO NO APARE         CE REPORTADO. NO PROCEDENTE PARA COBRO KEVIN YALANDA                                                                                                                                                                                                                                                                                                                                                                                                                                                                                                                                                                                                                                                                                                                                                                                                                                                                                                                                                                                                                                                                                                                                                                                                                                                                                                                                                                                </t>
  </si>
  <si>
    <t>7136691</t>
  </si>
  <si>
    <t>900631361_7136691</t>
  </si>
  <si>
    <t>MIGRACION: SE REALIZA DEVOLUCION DE LA FACTURA, AL MOMENTO DE VALIDAR LA INFORMACION SE EVIDENCIA INCONSISTENCIAS EN LAS FECHAS REP ORTADAS, NO COINCIDEN CON LAS FECHAS FACTURADAS, POR FAVOR V LIDAR.  CLAUDIA DIAZ</t>
  </si>
  <si>
    <t xml:space="preserve">SE REALIZA DEVOLUCION DE LA FACTURA, AL MOMENTO DE VALIDAR L A INFORMACION SE EVIDENCIA INCONSISTENCIAS EN LAS FECHAS REORTADAS, NO COINCIDEN CON LAS FECHAS FACTURADAS, POR FAVOR V LIDAR.  CLAUDIA DIAZ                                                                                                                                                                                                                                                                                                                                                                                                                                                                                                                                       </t>
  </si>
  <si>
    <t>FACTURACION</t>
  </si>
  <si>
    <t>7221148</t>
  </si>
  <si>
    <t>900631361_7221148</t>
  </si>
  <si>
    <t>MIGRACION: SE REALIZA DEVOLUCION DE LA FACTURA, AL MOMENTO DE VALIDAR L INFORMACION SE EVIDENCIA INCONSISTENCIA EN LAS FECHAS REPOR TADAS, NO COINCIDEN CON LAS FECHAS FACTURADAS. CLAUDIA DIAZ</t>
  </si>
  <si>
    <t xml:space="preserve">SE REALIZA DEVOLUCION DE LA FACTURA, AL MOMENTO DE VALIDAR L  INFORMACION SE EVIDENCIA INCONSISTENCIA EN LAS FECHAS REPOTADAS, NO COINCIDEN CON LAS FECHAS FACTURADAS. CLAUDIA DIAZ                                                                                                                                                                                                                                                                                                                                                                                                                                                                                                                                                             </t>
  </si>
  <si>
    <t>7123050</t>
  </si>
  <si>
    <t>900631361_7123050</t>
  </si>
  <si>
    <t>MIGRACION: SE DEVUELVE FACTURA ACCIDENTE TRANSITO ENVIAR LA CERTIFICACION DE SERUROS DEL ESTADO CON EL TOPE SUPERADO PARA PODER DAR  PAGO POR EPS, DEBEN DE GESTIONAR CON EL AREA ENCARGADA LA A UTORIZACION, NO ENVIAN COPIA POLIZA PARA VERIFICAR LA CERTIF ICACION EN INTERNET.DAR RESPUESTA A ESTA DEVOLUCION CUANDO T ENGAN LA CERTIFICACION DE ASEGURADORA TOPER SUPERADO Y CUAND O TENGAN LA AUT DE 15 DIGITOS.MILENA</t>
  </si>
  <si>
    <t xml:space="preserve">SE DEVUELVE FACTURA ACCIDENTE TRANSITO ENVIAR LA CERTIFICACI ON DE SERUROS DEL ESTADO CON EL TOPE SUPERADO PARA PODER DA PAGO POR EPS, DEBEN DE GESTIONAR CON EL AREA ENCARGADA LA A UTORIZACION, NO ENVIAN COPIA POLIZA PARA VERIFICAR LA CERTIICACION EN INTERNET.DAR RESPUESTA A ESTA DEVOLUCION CUANDO T ENGAN LA CERTIFICACION DE ASEGURADORA TOPER SUPERADO Y CUANO TENGAN LA AUT DE 15 DIGITOS.MILENA                                                                                                                                                                                                                                                                                                                                    </t>
  </si>
  <si>
    <t>7144757</t>
  </si>
  <si>
    <t>900631361_7144757</t>
  </si>
  <si>
    <t>MIGRACION: PTMEDICA.habitacion unipersonal, no pertinente, paciente sincriterios de aislamiento, se glosa la diferencia. (cant. 2) PCR dia 12/10/22 no se evidencia reporte, no interpretada. Vancomicina, no se evidencia pertinencia medica, no esta justificada, paciente que viene recibiendo cefazolina, el dia 13/10/22 le escalonan a clindamicina, y el dia 14/10/2 le devuelven a escalonar a vancomicina, en menos de  de 72 horas, sin justificacion clinica ni paraclinica, se reconoce valor del tratamiento con clindam. factura sin auto. hospitalaria no se evidencia si el pte es peaton o conductor de vehiculo factura de adres no adjunta copia de tarjeta de propieda para validacion de las misma</t>
  </si>
  <si>
    <t>PTMEDICA.habitacion unipersonal no pertinente paciente sin criterios de aislamiento</t>
  </si>
  <si>
    <t>PERTINENCIA MEDICA</t>
  </si>
  <si>
    <t>7124028</t>
  </si>
  <si>
    <t>900631361_7124028</t>
  </si>
  <si>
    <t>MIGRACION: SE DEVUELVE FACTURA USUARIO ACCIDNTE DE TRANSITO FACTURAN MEDICAMENTEOS NO AUTORIZADOS Y DEBEN DE ANEXAR CERTIFICACION D E LA ASEGURADORA TOPE SOAT PARA PODER DAR TRAMITE DE PAGO PO R EPS.MILENA</t>
  </si>
  <si>
    <t xml:space="preserve">SE DEVUELVE FACTURA USUARIO ACCIDNTE DE TRANSITO FACTURAN ME DICAMENTEOS NO AUTORIZADOS Y DEBEN DE ANEXAR CERTIFICACION E LA ASEGURADORA TOPE SOAT PARA PODER DAR TRAMITE DE PAGO PO R EPS.MILENA                                                                                                                                                                                                                                                                                                                                                                                                                                                                                                                                               </t>
  </si>
  <si>
    <t>SOAT</t>
  </si>
  <si>
    <t>7111727</t>
  </si>
  <si>
    <t>900631361_7111727</t>
  </si>
  <si>
    <t>MIGRACION: SE DEVUELVE FACTURA SOAT, NO CUENTA SON SOPORTES REQUERIDOSFACTURA NO TIENE AUTORIZACION; FAVOR SOLICITAR A LA CAP SE ADJUNTA LISTA DE CHEQUEO,SOPORTES PENDIENTES DE LA FACTURA PARA CONTINUAR CON PROCESO DE PAGO.      GLADYS VIVA</t>
  </si>
  <si>
    <t xml:space="preserve">SE DEVUELVE FACTURA SOAT, NO CUENTA SON SOPORTES REQUERIDOS FACTURA NO TIENE AUTORIZACION; FAVOR SOLICITAR A LA CAP     SE ADJUNTA LISTA DE CHEQUEO,SOPORTES PENDIENTES DE LA FACTURA PARA CONTINUAR CON PROCESO DE PAGO.      GLADYS VIVA                                                                                                                                                                                                                                                                                                                                                                                                                                                                                                      </t>
  </si>
  <si>
    <t>7211598</t>
  </si>
  <si>
    <t>900631361_7211598</t>
  </si>
  <si>
    <t>MIGRACION: SE DEVUELVE FACTURA ACCIDENTE SOAT NO HAY AUTORIZACION PARAEL SERVICIO FACTURADO DEBEN DE GESTIONAR LA CCERTIFICAICON T OPE SOAT DE LA ASEGURADORA COLPATRIA NO ANEXAN COPIA DE POLI ZA GESTIONAR Y ENVIAR LA CERTIFICACION TOPE SUPERADO PARA PO PODER DAR TRAMITE PAGO POR EPS. GESTIONAR LA AUTORIZACION CN CON EL AREA ENCARGADA.MILENA</t>
  </si>
  <si>
    <t xml:space="preserve">SE DEVUELVE FACTURA ACCIDENTE SOAT NO HAY AUTORIZACION PARA EL SERVICIO FACTURADO DEBEN DE GESTIONAR LA CCERTIFICAICON TOPE SOAT DE LA ASEGURADORA COLPATRIA NO ANEXAN COPIA DE POLI ZA GESTIONAR Y ENVIAR LA CERTIFICACION TOPE SUPERADO PARA PPODER DAR TRAMITE PAGO POR EPS. GESTIONAR LA AUTORIZACION CN CON EL AREA ENCARGADA.MILENA                                                                                                                                                                                                                                                                                                                                                                                                       </t>
  </si>
  <si>
    <t>7118150</t>
  </si>
  <si>
    <t>900631361_7118150</t>
  </si>
  <si>
    <t>MIGRACION: SE DEVUELVE FACTURA SOAT, NO SE EVIDENCIA AUTORIZACIONDE LOS SERVICIOS FACTURADOS, NO SE EVIDENCIA CERTIFICADO DE LA ASEGURADORA AGOTAMIENTO TOPE SOAT. SE ANEXA LISTA DE CHEQUEO SOPORTES PENDIENTES. FAVOR PEDIR NAP DE 15 DIG CAP. capvalle@EPSComfenalcovalle.com.co PARA CONTINUAR PROCESO DE PAGO.   GLADYS VIVAS.</t>
  </si>
  <si>
    <t xml:space="preserve">SE DEVUELVE FACTURA SOAT, NO SE EVIDENCIA AUTORIZACION DE LOS SERVICIOS FACTURADOS, NO SE EVIDENCIA CERTIFICADO         DE LA ASEGURADORA AGOTAMIENTO TOPE SOAT. SE ANEXA LISTA DE CHEQUEO SOPORTES PENDIENTES. FAVOR PEDIR NAP DE 15 DIG       CAP. CAPVALLE@EPSCOMFENALCOVALLE.COM.CO PARA CONTINUAR PROCESO DE PAGO.                                                                                                                                                                         GLADYS VIVAS.                                                                                                                                                                                                                                   </t>
  </si>
  <si>
    <t>7211498</t>
  </si>
  <si>
    <t>900631361_7211498</t>
  </si>
  <si>
    <t>MIGRACION: SE DEVUELVE FACTURA ACCIDENTE SOAT NO HAY AUTORIZACION PARALO FACTURADO NO ENVIAN LA CERTIFICACION DEL TOPE SUPERADO DE LA ASEGURADORA BOLIVAR SEBEN DE GESTIONAR Y ENVIAR LA CERTIF ACION TOPE SUPERADO PARA PODER DAR TRAMITE PAGO POR EPS GEST TIONAR Y GESTIONAR CON EL AREA ENCARGADA LA AUT.MILENA</t>
  </si>
  <si>
    <t xml:space="preserve">SE DEVUELVE FACTURA ACCIDENTE SOAT NO HAY AUTORIZACION PARA LO FACTURADO NO ENVIAN LA CERTIFICACION DEL TOPE SUPERADO DELA ASEGURADORA BOLIVAR SEBEN DE GESTIONAR Y ENVIAR LA CERTIF ACION TOPE SUPERADO PARA PODER DAR TRAMITE PAGO POR EPS GESTIONAR Y GESTIONAR CON EL AREA ENCARGADA LA AUT.MILENA                                                                                                                                                                                                                                                                                                                                                                                                                                          </t>
  </si>
  <si>
    <t>7221145</t>
  </si>
  <si>
    <t>900631361_7221145</t>
  </si>
  <si>
    <t>MIGRACION: DEVOLUCION, AL MOMENTO DE VALIDAR LA INFORMACION NO SE EVIDENCIA CARTA POR PARTE DE LA ASEGURADORA DEL AGOTAMIENTO DE LA  POLIZA, (SE REQUIERE CARTA POR PARTE DE LA ASEGURADORA PARA  LA AUDITORIA DE LA CUENTA) NO SE EVIDENCIA AUTORIZACION PAR A LOS SERVICIOS FACTURADOS (NAP DE 15 DIGITOS). CLAUDIA DIAZ</t>
  </si>
  <si>
    <t xml:space="preserve">DEVOLUCION, AL MOMENTO DE VALIDAR LA INFORMACION NO SE EVIDE NCIA CARTA POR PARTE DE LA ASEGURADORA DEL AGOTAMIENTO DE L POLIZA, (SE REQUIERE CARTA POR PARTE DE LA ASEGURADORA PARA  LA AUDITORIA DE LA CUENTA) NO SE EVIDENCIA AUTORIZACION PAA LOS SERVICIOS FACTURADOS (NAP DE 15 DIGITOS). CLAUDIA DIAZ                                                                                                                                                                                                                                                                                                                                                                                                                                    </t>
  </si>
  <si>
    <t>7214289</t>
  </si>
  <si>
    <t>900631361_7214289</t>
  </si>
  <si>
    <t>MIGRACION: SOAT_dEVOLUCION DE FACTURA CON SOPORTES COMPLETOS:1.NO SE EVINDENCIA AUTORIZACION PARA LOS SERVICIOS FACTURADO S - UNA VEZ TRAMITADO PRESENTAR CUENTA NUEVAMENTE KEVIN YALANDA</t>
  </si>
  <si>
    <t xml:space="preserve">SOAT_dEVOLUCION DE FACTURA CON SOPORTES COMPLETOS: 1.NO SE EVINDENCIA AUTORIZACION PARA LOS SERVICIOS FACTURADO         S - UNA VEZ TRAMITADO PRESENTAR CUENTA NUEVAMENTE KEVIN YALANDA                                                                                                                                                                                                                                                                                                                                                                                                                                                                                                                                                         </t>
  </si>
  <si>
    <t>7115382</t>
  </si>
  <si>
    <t>900631361_7115382</t>
  </si>
  <si>
    <t>MIGRACION: SE DEVUELVE FACTURA SOAT, NO CUENTA SON SOPORTES REQUERIDOSPARA LA CUENTA, FACTURA NO TIENE AUTORIZACION FAVOR SOLICITA A LA CAP, SE ADJUNTA LISTA DE CHEQUEO, PARA CONTINUAR CON PROCESO.      GLADYS VIVAS.</t>
  </si>
  <si>
    <t xml:space="preserve">SE DEVUELVE FACTURA SOAT, NO CUENTA SON SOPORTES REQUERIDOS PARA LA CUENTA, FACTURA NO TIENE AUTORIZACION FAVOR SOLICITAA LA CAP, SE ADJUNTA LISTA DE CHEQUEO, PARA CONTINUAR CON PROCESO.      GLADYS VIVAS.                                                                                                                                                                                                                                                                                                                                                                                                                                                                                                                                   </t>
  </si>
  <si>
    <t>7218185</t>
  </si>
  <si>
    <t>900631361_7218185</t>
  </si>
  <si>
    <t>MIGRACION: AUT SE DEVUELVE FACTURA ACCIDENTE SOAT NO HAY AUTORIZACION PARA EL SEERVICIO FACTURADO GESTIONAR OCN EL AREA ENCARGADA.N O ENVIAN CERTIFICACION TOPE SUPERADO DE LA ASEGURADORA NO EN VIAN COPIA DE POLIZA.MILENA</t>
  </si>
  <si>
    <t xml:space="preserve">AUT SE DEVUELVE FACTURA ACCIDENTE SOAT NO HAY AUTORIZACION P ARA EL SEERVICIO FACTURADO GESTIONAR OCN EL AREA ENCARGADA.O ENVIAN CERTIFICACION TOPE SUPERADO DE LA ASEGURADORA NO EN VIAN COPIA DE POLIZA.MILENA                                                                                                                                                                                                                                                                                                                                                                                                                                                                                                                                </t>
  </si>
  <si>
    <t>714198</t>
  </si>
  <si>
    <t>900631361_714198</t>
  </si>
  <si>
    <t>MIGRACION</t>
  </si>
  <si>
    <t xml:space="preserve">SE SOSTIENE DEVOLUCION FACTURA SOAT, NO SE EVIDENCIA SOPORTE COPIA DE LA POLIZA, NO HAY AUTORIZACION PARA EL SERVICIO   FACTURADO SOLICITARLA AL CORREO DE LA CAP CAPAUTORIZACIONES@EPSCOMFENALCOVALLE.COM.CO                                   NO SE EVIDENCIA DESCRIPCION QX, NO SE EVIDENCIA CERTIFICADO POR LA ASEGURADORA DEL CONSUMO TOTAL DE LA POLIZA.          FAVOR ANEXAR SOPORTES PARA CONTINUAR CON PROCESO DE PAGO. SE ANEXA LISTA DE CHEQUEO.                                    GLADYS VIVAS.                                                                                                                                                                                                                                   </t>
  </si>
  <si>
    <t>7133557</t>
  </si>
  <si>
    <t>900631361_7133557</t>
  </si>
  <si>
    <t>MIGRACION: SOAT_DEVOLUCION DE FACTURA CON SOPORTES COMPLETOS:1.NO SE EVINDENCIA AUTORIZACION PARA LOS SERVICIOS FACTURADO 2.NO SE EVIDENCIA CARTA DE AGOTAMIENTO DE POLIZA SOAT, EMITI DA POR LA ASEGURADORA COMPAÑIA MUNDIAL - DONDE INDIQUE LA SU PERACION O CONSUMO TOTAL DE LA POLIZA. KEVIN YALANDA</t>
  </si>
  <si>
    <t xml:space="preserve">SOAT_DEVOLUCION DE FACTURA CON SOPORTES COMPLETOS: 1.NO SE EVINDENCIA AUTORIZACION PARA LOS SERVICIOS FACTURADO         2.NO SE EVIDENCIA CARTA DE AGOTAMIENTO DE POLIZA SOAT, EMITI DA POR LA ASEGURADORA COMPAÑIA MUNDIAL - DONDE INDIQUE LA SPERACION O CONSUMO TOTAL DE LA POLIZA. KEVIN YALANDA                                                                                                                                                                                                                                                                                                                                                                                                                                            </t>
  </si>
  <si>
    <t>7218203</t>
  </si>
  <si>
    <t>900631361_7218203</t>
  </si>
  <si>
    <t>MIGRACION: AUT SE DEVUELVE FACTURA ACCIDENTE SOAT NO HAY AUTORIZACION PARA EL SERVICIO FACTURADO GESTIONAR CON EL AREA ENCARGADA. G ESTIONAR ERTIFICACION TOPE SUPERADO DE LA ASEGURADORA NO ENV IAN COPIA DE POLIZA. MILENA</t>
  </si>
  <si>
    <t xml:space="preserve">AUT SE DEVUELVE FACTURA ACCIDENTE SOAT NO HAY AUTORIZACION P ARA EL SERVICIO FACTURADO GESTIONAR CON EL AREA ENCARGADA. ESTIONAR ERTIFICACION TOPE SUPERADO DE LA ASEGURADORA NO ENV IAN COPIA DE POLIZA. MILENA                                                                                                                                                                                                                                                                                                                                                                                                                                                                                                                                </t>
  </si>
  <si>
    <t>7218355</t>
  </si>
  <si>
    <t>900631361_7218355</t>
  </si>
  <si>
    <t>MIGRACION: AUT SE DEVUELVE FACTURA ACCIDENTE SOAT NO HAY AUTORIZACCIONPARA EL SERVICIO FACTURADO GESTIONAR CON EL AREA ENCARGADA.N O ENVIAN CERTIFICACION TOPE ASEGURADORA AXA COLPATRIA CON TO PE SUPERADO PARA PODER DAR TRAMITE PAGO POR EPS. NO ENVIAN COPIA DE POLIZA.MILENA</t>
  </si>
  <si>
    <t xml:space="preserve">AUT SE DEVUELVE FACTURA ACCIDENTE SOAT NO HAY AUTORIZACCION PARA EL SERVICIO FACTURADO GESTIONAR CON EL AREA ENCARGADA.NO ENVIAN CERTIFICACION TOPE ASEGURADORA AXA COLPATRIA CON TO PE SUPERADO PARA PODER DAR TRAMITE PAGO POR EPS. NO ENVIAN COPIA DE POLIZA.MILENA                                                                                                                                                                                                                                                                                                                                                                                                                                                                          </t>
  </si>
  <si>
    <t>7127293</t>
  </si>
  <si>
    <t>900631361_7127293</t>
  </si>
  <si>
    <t>MIGRACION: SOAT/AUT SE DEVUELVE FACTURA ACCiDENTE DE TRANSITOAnexar copia de Póliza  Soat * certificado emitido por la as  aseguradorá Decreto 056 del 14-01-2015 SEGUROS MUNDIAL NO HAY AUTORIZACION GESTIONAR CON EL AREA ENCARGADA MILENA</t>
  </si>
  <si>
    <t xml:space="preserve">SOAT/AUT SE DEVUELVE FACTURA ACCiDENTE DE TRANSITO Anexar copia de Póliza  Soat * certificado emitido por la as          aseguradorá Decreto 056 del 14-01-2015 SEGUROS MUNDIAL NO HAY AUTORIZACION GESTIONAR CON EL AREA ENCARGADA             SE VALIDA CERTIFICADO SEGUROS MUNDIAL EN INTERNET NO AGOTADA CERTIFICADO EN LA DEVOLUCION.MILENA                                                                                                                                                                                                                                                                                                                                                                                                </t>
  </si>
  <si>
    <t>7124030</t>
  </si>
  <si>
    <t>900631361_7124030</t>
  </si>
  <si>
    <t>MIGRACION: SE DEUVELVE FACTURA ACCIDENTE SOAT USUARIO NO TIENE AUTORIZACION PARA LO FACTURADO Y DEBEN DE ENVIAR CERTIFICACION DE TO PE SUPERADO DE LA ASEGURADORA SEGUROS MUNDIAL NO ANEXAN COPI A DE POLIZA. GESTIOANR TOPE SUPERADO PARA PODER DAR TRAMITE DE PAGO POR EPS. Y GESTIONAR LA AUT CON EL AREA ENCARGADA.MI LENA</t>
  </si>
  <si>
    <t xml:space="preserve">SE DEUVELVE FACTURA ACCIDENTE SOAT USUARIO NO TIENE AUTORIZA CION PARA LO FACTURADO Y DEBEN DE ENVIAR CERTIFICACION DE TPE SUPERADO DE LA ASEGURADORA SEGUROS MUNDIAL NO ANEXAN COPI A DE POLIZA. GESTIOANR TOPE SUPERADO PARA PODER DAR TRAMITEDE PAGO POR EPS. Y GESTIONAR LA AUT CON EL AREA ENCARGADA.MI LENA                                                                                                                                                                                                                                                                                                                                                                                                                               </t>
  </si>
  <si>
    <t>7213101</t>
  </si>
  <si>
    <t>900631361_7213101</t>
  </si>
  <si>
    <t>MIGRACION: SE DEVUEVLE FACTURA ACCIDENTE SOAT GESTIONAR Y ENVIAR CERTIFICACION TOPE SOAT DE SEGUROS MUNDIAL PARA PODER DAR TRAMITE DE PAGO POR EPS, NO ENVIAN COPIA DE POLIZA PARA HACER LA VAL IDACION GESTIONAR LA AUTORIZACION PARA EL SERVICIO FACTURADO CON EL AREA ENCARGADA.MILENA</t>
  </si>
  <si>
    <t xml:space="preserve">SE DEVUEVLE FACTURA ACCIDENTE SOAT GESTIONAR Y ENVIAR CERTIF ICACION TOPE SOAT DE SEGUROS MUNDIAL PARA PODER DAR TRAMITEDE PAGO POR EPS, NO ENVIAN COPIA DE POLIZA PARA HACER LA VAL IDACION GESTIONAR LA AUTORIZACION PARA EL SERVICIO FACTURADCON EL AREA ENCARGADA.MILENA                                                                                                                                                                                                                                                                                                                                                                                                                                                                    </t>
  </si>
  <si>
    <t>7219315</t>
  </si>
  <si>
    <t>900631361_7219315</t>
  </si>
  <si>
    <t>MIGRACION: SE REALIZA DEVOLUCION DE LA FACTURA, AL MOMENTO DE VALIDAR LA INFORMACION NO SE EVIDENCIA AUTORIZACION DE SERVICIO HOSPI TALIARIO PARA LA PACIENTE, SE EVIDENCIA QUE NO HAY AGOTAMIEN TO DE COBERTURA SOAT, CONSUMIDO HASTA LA FECHA 20.048.979 CLAUDIA MARCELA DIAZ PEREZ</t>
  </si>
  <si>
    <t xml:space="preserve">SE REALIZA DEVOLUCION DE LA FACTURA, AL MOMENTO DE VALIDAR L A INFORMACION NO SE EVIDENCIA AUTORIZACION DE SERVICIO HOSPTALIARIO PARA LA PACIENTE, SE EVIDENCIA QUE NO HAY AGOTAMIEN TO DE COBERTURA SOAT, CONSUMIDO HASTA LA FECHA 20.048.979  CLAUDIA MARCELA DIAZ PEREZ                                                                                                                                                                                                                                                                                                                                                                                                                                                                      </t>
  </si>
  <si>
    <t>7132993</t>
  </si>
  <si>
    <t>900631361_7132993</t>
  </si>
  <si>
    <t>MIGRACION: AUT- SOAT SE DEVUELVE FACTURA ACCIDENTE SOAT NO HAY AUTORIZACION PARA EL SERVICIO FACTURADO GESTIONAR CON EL AREA ENCARG ADA capautorizaciones@EPSComfenalcovalle.com.co NO ANEXAN CE RTIFIACION TOPE SOAT SEGUROS DEL ESTADO PARA PODER DAR TRAMI TE POR EPS. NO ENVIAN COPIA POLIZA.MILENA</t>
  </si>
  <si>
    <t xml:space="preserve">AUT- SOAT SE DEVUELVE FACTURA ACCIDENTE SOAT NO HAY AUTORIZA CION PARA EL SERVICIO FACTURADO GESTIONAR CON EL AREA ENCARADA capautorizaciones@EPSComfenalcovalle.com.co NO ANEXAN CE RTIFIACION TOPE SOAT SEGUROS DEL ESTADO PARA PODER DAR TRAMTE POR EPS. NO ENVIAN COPIA POLIZA.MILENA                                                                                                                                                                                                                                                                                                                                                                                                                                                       </t>
  </si>
  <si>
    <t>7135468</t>
  </si>
  <si>
    <t>900631361_7135468</t>
  </si>
  <si>
    <t>MIGRACION: SOAT_DEVOLUCION DE FACTURA CON SOPORTES COMPLETOS: 1.NO SE EVINDECIA SOLICITUD DE AUTORIZACION DE EGRESO SOLICITADA AL C ORREO capautorizaciones@epscomfenalcovalle.com.co 2.NO SE EV IDENCIA CARTA DE AGOTAMIENTO DE POLIZA SOAT EMITIDA POR LA A SEGURADORA (pRIMER PAGADOR). NOTA: UNA VEZ SOLICITADA LA AUTORIZACION - CERTIFICACION DE AGOTAMIENTO RADICAR CUENTA AL CORREO radicacionfacturas@epsc omfenalcovalle.com.co KEVIN YALANDA</t>
  </si>
  <si>
    <t xml:space="preserve">SOAT_DEVOLUCION DE FACTURA CON SOPORTES COMPLETOS: 1.NO SE E VINDECIA SOLICITUD DE AUTORIZACION DE EGRESO SOLICITADA AL ORREO capautorizaciones@epscomfenalcovalle.com.co 2.NO SE EV IDENCIA CARTA DE AGOTAMIENTO DE POLIZA SOAT EMITIDA POR LA SEGURADORA (pRIMER PAGADOR). NOTA: UNA VEZ SOLICITADA LA AUTORIZACION - CERTIFICACION DE                                AGOTAMIENTO RADICAR CUENTA AL CORREO radicacionfacturas@epsc omfenalcovalle.com.co                                      KEVIN YALANDA                                                                                                                                                                                                                                   </t>
  </si>
  <si>
    <t>7210987</t>
  </si>
  <si>
    <t>900631361_7210987</t>
  </si>
  <si>
    <t>MIGRACION: SE DEVUELVE FACTURA ACCIDENTE SOAT NO HAY AUTORIZACION PARALO FACTURADO NO ENVIAN COPIA POLIZA NI LA CERTIFICACION DEL TOPE SUPERADO ASEGURADORA SURAMERICANA PARA SABER SI SUPERO TOPE Y PODER DAR TRAMITE PAGO POR EPS. GESTIONAR Y ENVIAR CON TOPE SUPERADO GESTIONAR LA AUT CON EL AREA ENCARGADA.MIL ENA</t>
  </si>
  <si>
    <t xml:space="preserve">SE DEVUELVE FACTURA ACCIDENTE SOAT NO HAY AUTORIZACION PARA LO FACTURADO NO ENVIAN COPIA POLIZA NI LA CERTIFICACION DEL TOPE SUPERADO ASEGURADORA SURAMERICANA PARA SABER SI SUPERO TOPE Y PODER DAR TRAMITE PAGO POR EPS. GESTIONAR Y ENVIAR   CON TOPE SUPERADO GESTIONAR LA AUT CON EL AREA ENCARGADA.MIL ENA                                                                                                                                                                                                                                                                                                                                                                                                                                </t>
  </si>
  <si>
    <t>7142176</t>
  </si>
  <si>
    <t>900631361_7142176</t>
  </si>
  <si>
    <t>MIGRACION: SOAT_DEVOLUCION DE FACTURA CON SOPORTES COMPLETOS:1.NO SE EVINDENCIA AUT.PARA LOS SERVICIOS FACTURADOS 2.NO SE REALIZAN OBJECCIONES LA FACTURA CUMPLE CON LOS REQUI SITO 3. FACTURA ADRES _ KEVIN YALANDA</t>
  </si>
  <si>
    <t xml:space="preserve">SOAT_DEVOLUCION DE FACTURA CON SOPORTES COMPLETOS: 1.NO SE EVINDENCIA AUT.PARA LOS SERVICIOS FACTURADOS                 2.NO SE REALIZAN OBJECCIONES LA FACTURA CUMPLE CON LOS REQUI SITO 3. FACTURA ADRES _ KEVIN YALANDA                                                                                                                                                                                                                                                                                                                                                                                                                                                                                                                                                                                                                                                                                                                                                                                                                                                                                                                                                                                                                                                                                                                                                                                                                                                                                                                                  </t>
  </si>
  <si>
    <t>7212488</t>
  </si>
  <si>
    <t>900631361_7212488</t>
  </si>
  <si>
    <t>MIGRACION: SE DEVUELVE FACTURA ACCIDENTE SOAT NO HAY AUTORIZACION PARAEL SERVICIO FACTURADO DEBEN DE GESTIONAR Y ENVIAR LA CERTIFI CACION TOPE SOAT DE SEGUROS MUNDIAL ENVIAR LA CERTIFIACION S UPERADA PAR APODER DAR TRAMITE PAGO POR EPS.GESTIOANR LA AUT AUTORIZACION CON EL AREA ENCARGADA.MILENA</t>
  </si>
  <si>
    <t xml:space="preserve">SE DEVUELVE FACTURA ACCIDENTE SOAT NO HAY AUTORIZACION PARA EL SERVICIO FACTURADO DEBEN DE GESTIONAR Y ENVIAR LA CERTIFICACION TOPE SOAT DE SEGUROS MUNDIAL ENVIAR LA CERTIFIACION S UPERADA PAR APODER DAR TRAMITE PAGO POR EPS.GESTIOANR LA AUAUTORIZACION CON EL AREA ENCARGADA.MILENA                                                                                                                                                                                                                                                                                                                                                                                                                                                       </t>
  </si>
  <si>
    <t>7222826</t>
  </si>
  <si>
    <t>900631361_7222826</t>
  </si>
  <si>
    <t>MIGRACION: SOAT-AUTORIZACION. DEVOL.FACTURA CON SOPORTES COMPLETOSNo se evidencia autorización para los servicios facturados No hay objecciones por parte de pertinencia medica Kevin Yalanda</t>
  </si>
  <si>
    <t xml:space="preserve">SOAT-AUTORIZACION. DEVOL.FACTURA CON SOPORTES COMPLETOS No se evidencia autorización para los servicios facturados      No hay objecciones por parte de pertinencia medica Kevin Yalanda                                                                                                                                                                                                                                                                                                                                                                                                                                                                                                                                                        </t>
  </si>
  <si>
    <t>7138320</t>
  </si>
  <si>
    <t>900631361_7138320</t>
  </si>
  <si>
    <t>MIGRACION: SOAT:DEVOLUCION DE FACTURA CON SOPORTES COMPLETOS:1.NO SE EVIDENCIA AUTORIZACION PARA LOS SERVICIOS FACTURADSO 2.NO HAY OBJEECIONES POR PERTINENCIA MEDICA 3.NO SE EVIDENCI A CARTA DE AGOTAMIENTO DE POLIZA SOAT. KEVIN YALANDA</t>
  </si>
  <si>
    <t xml:space="preserve">SOAT:DEVOLUCION DE FACTURA CON SOPORTES COMPLETOS: 1.NO SE EVIDENCIA AUTORIZACION PARA LOS SERVICIOS FACTURADSO         2.NO HAY OBJEECIONES POR PERTINENCIA MEDICA 3.NO SE EVIDENCI A CARTA DE AGOTAMIENTO DE POLIZA SOAT. KEVIN YALANDA                                                                                                                                                                                                                                                                                                                                                                                                                                                                                                       </t>
  </si>
  <si>
    <t>7122613</t>
  </si>
  <si>
    <t>900631361_7122613</t>
  </si>
  <si>
    <t>MIGRACION: SE DEVUELVE FACTURA ACCIDENTE SOAT NO ENVIAN LA CERTIFICACION DE LA ASSEGURADORA MUNDIAL SEGUROS DEL TOPE SUPERADO, GEST IONAR LA AUTORIZACION PARA EL SERVICIO FACTURADO,NO ENVIAN C PIA POLIZA PARA VALIDAR LA CERTFICACION EN INTERNET.FAVOR DA DAR RESPUESTA A ESTA DEVOLUCION CUANDO TENGAN LA CERTIFICACI ON DE SEGUROS MUNDIAL AGOTADA PARA PODER DAR PAGO POR EPS.GE STIONAR LA AUT DE 15 DIGITOS AL AREA ENCARGADA.MILENA</t>
  </si>
  <si>
    <t xml:space="preserve">SE DEVUELVE FACTURA ACCIDENTE SOAT NO ENVIAN LA CERTIFICACIO N DE LA ASSEGURADORA MUNDIAL SEGUROS DEL TOPE SUPERADO, GESIONAR LA AUTORIZACION PARA EL SERVICIO FACTURADO,NO ENVIAN C PIA POLIZA PARA VALIDAR LA CERTFICACION EN INTERNET.FAVOR DDAR RESPUESTA A ESTA DEVOLUCION CUANDO TENGAN LA CERTIFICACI ON DE SEGUROS MUNDIAL AGOTADA PARA PODER DAR PAGO POR EPS.GSTIONAR LA AUT DE 15 DIGITOS AL AREA ENCARGADA.MILENA                                                                                                                                                                                                                                                                                                                   </t>
  </si>
  <si>
    <t>7215679</t>
  </si>
  <si>
    <t>900631361_7215679</t>
  </si>
  <si>
    <t>MIGRACION: SOAT SE DEVUELVE FACTURA ACCIDENTE TRANSITO DEBEN DE ENVIARLA CERTIFICACION TOPE SOAT DE SEGUORS MUNDIAL CON TOPE SUEPR ARADO PARA PODER DAR TRAMITE DE PAGO POR EPS, SE REVISA SIN OBEJCION MEDICA , AUT 220288516550050 .MILENA</t>
  </si>
  <si>
    <t xml:space="preserve">SOAT SE DEVUELVE FACTURA ACCIDENTE TRANSITO DEBEN DE ENVIAR LA CERTIFICACION TOPE SOAT DE SEGUORS MUNDIAL CON TOPE SUEPRARADO PARA PODER DAR TRAMITE DE PAGO POR EPS, SE REVISA SIN OBEJCION MEDICA , AUT 220288516550050 .MILENA                                                                                                                                                                                                                                                                                                                                                                                                                                                                                                               </t>
  </si>
  <si>
    <t>7222498</t>
  </si>
  <si>
    <t>900631361_7222498</t>
  </si>
  <si>
    <t>MIGRACION: SOAT_DEVOLUCION DE FACTURA CON SOPOTES COMPLETOS: 1.NO SE EVIDENCIA AUTORIZACION PARA LOS SERVICIOS FACTURADOS 2.SIN OBJ ECIONES POR PERTINENCIA MEDICA 3.NO SE EVINDECIA CARTA DE AG OTAMIENTO DE LA POLIZA SOAT. KEVIN YALANDA</t>
  </si>
  <si>
    <t xml:space="preserve">SOAT_DEVOLUCION DE FACTURA CON SOPOTES COMPLETOS: 1.NO SE EV IDENCIA AUTORIZACION PARA LOS SERVICIOS FACTURADOS 2.SIN OBECIONES POR PERTINENCIA MEDICA 3.NO SE EVINDECIA CARTA DE AG OTAMIENTO DE LA POLIZA SOAT. KEVIN YALANDA                                                                                                                                                                                                                                                                                                                                                                                                                                                                                                                 </t>
  </si>
  <si>
    <t>7142038</t>
  </si>
  <si>
    <t>900631361_7142038</t>
  </si>
  <si>
    <t>MIGRACION: SOAT_DEVOLUCION DE FACTURA CON SOPORTES COMPLETOS:1.NO SE EVINDENCIA AUTORIZACION PARA SERVICIOS HOSPITALARIOS 2.NO SE EVINDENCIA OBJECCIONES PARA LOS SERVICIOS FACTURADOS KEVIN YALANDA</t>
  </si>
  <si>
    <t xml:space="preserve">SOAT_DEVOLUCION DE FACTURA CON SOPORTES COMPLETOS: 1.NO SE EVINDENCIA AUTORIZACION PARA SERVICIOS HOSPITALARIOS         2.NO SE EVINDENCIA OBJECCIONES PARA LOS SERVICIOS FACTURADOS KEVIN YALANDA                                                                                                                                                                                                                                                                                                                                                                                                                                                                                                                                                                                                                                                                                                                                                                                                                                                                                                                                                                                                                                                                                                                                                                                                                                                                                                                                                          </t>
  </si>
  <si>
    <t>7127830</t>
  </si>
  <si>
    <t>900631361_7127830</t>
  </si>
  <si>
    <t>MIGRACION: AUT/SOAT SE DEVUELVE FACTURA ACCIDENTE TRANSITO NO HAY AUTORIZACION PARA EL SERVICIO FACTURA GESTIONAR CON EL AREA ENCAA RGADA,ENVIAR LA CERTIFICACION TOPE SOAT DE LA ASEGURADORA SE GUROS MUNDIAL NO ANEXAN COPIA DE POLIZA PARA VERIFICAR SI YA TIENE TOPE SUPERADO Y PODER DAR TRAMITE PAGO POR ESP. SE REALIZA OBJECION MEDICA DRA MAIBER ACEVEDO SPTE INCOMPLETO. Estudio con tinciones de rutina no soportado. 323 Procedimie quirúrgicos no soportados: Amputación o desarticulación de d dedos de mano- Desbridamiento por lesión de tejidos profundo de &gt;5%SC.SOPORTE INCOMPLETO.PTCIA MEDICA. Cánula nasal factu ran 2 se acepta 1 por estancia. MILENA</t>
  </si>
  <si>
    <t xml:space="preserve">AUT/SOAT SE DEVUELVE FACTURA ACCIDENTE TRANSITO NO HAY AUTOR IZACION PARA EL SERVICIO FACTURA GESTIONAR CON EL AREA ENCARGADA,ENVIAR LA CERTIFICACION TOPE SOAT DE LA ASEGURADORA SE GUROS MUNDIAL NO ANEXAN COPIA DE POLIZA PARA VERIFICAR SI  YA TIENE TOPE SUPERADO Y PODER DAR TRAMITE PAGO POR ESP. SE REALIZA OBJECION MEDICA DRA MAIBER ACEVEDO SPTE INCOMPLETO. Estudio con tinciones de rutina no soportado. 323 Procedimie quirúrgicos no soportados: Amputación o desarticulación de dedos de mano- Desbridamiento por lesión de tejidos profundo de &gt;5%SC.SOPORTE INCOMPLETO.PTCIA MEDICA. Cánula nasal factran 2 se acepta 1 por estancia. MILENA                                                                                  </t>
  </si>
  <si>
    <t>7221084</t>
  </si>
  <si>
    <t>900631361_7221084</t>
  </si>
  <si>
    <t>MIGRACION: SE REALIZA DEVOLUCION DE LA FACTURA, AL MOMENTO DE VALIDAR LA INFORMACION NO SE EVIDENCIA AUTORIZACION (NAP DE 15 DIGITO S) PARA LA ESTANCIA DEL PACIENTE, PROCEDIMIENTOS QUIRURGICOS POR FAVOR SOLICITAR AL AREA ENCARGADA (CAP AUTORIZACIONES) NO SE EVIDENCIA CARTA DE LA ASEGURADORA INDICANDO LA FINALIZ ACION DEL TOPE DE LA POLIZA SOAT, POR FAVOR ANEXAR LA CARTA SOLICITAR A LA CAP LAS AUTORIZACIONES, ADJUNTAR TODOS LOS SO PORTES DE LOS PROCEDIMIENTOS, Y PARACLINICOS FACTURADOS. PENDIENTE AMP  CLAUDIA DIAZ</t>
  </si>
  <si>
    <t xml:space="preserve">SE REALIZA DEVOLUCION DE LA FACTURA, AL MOMENTO DE VALIDAR L A INFORMACION NO SE EVIDENCIA AUTORIZACION (NAP DE 15 DIGITS) PARA LA ESTANCIA DEL PACIENTE, PROCEDIMIENTOS QUIRURGICOS POR FAVOR SOLICITAR AL AREA ENCARGADA (CAP AUTORIZACIONES) NO SE EVIDENCIA CARTA DE LA ASEGURADORA INDICANDO LA FINALIZ ACION DEL TOPE DE LA POLIZA SOAT, POR FAVOR ANEXAR LA CARTASOLICITAR A LA CAP LAS AUTORIZACIONES, ADJUNTAR TODOS LOS SO PORTES DE LOS PROCEDIMIENTOS, Y PARACLINICOS FACTURADOS.   PENDIENTE AMP                                                                                                           CLAUDIA DIAZ                                                                                                            </t>
  </si>
  <si>
    <t>7119370</t>
  </si>
  <si>
    <t>900631361_7119370</t>
  </si>
  <si>
    <t>MIGRACION: SE DEVUELVE FACTURA ACCIDENTE SOAT. SURAMERICANA. DEBEN DE ANEXAR LA CERTIFICACION DEL TOPE SUPERADO DE LA ASEGURADORA. NO ENVIAN SOPORTES DE COPIA DE POLIZA PARA VALIDAR CON LA AS EGURADORA. EL SERVICIO DEBE ESTAR AGOTADA PARA PODER PROCEDE PROCEDER AL PAGO POR EPS. NO ENVIAN AUTORIZACION DEL SERVICI O FACTURADO.MILENA</t>
  </si>
  <si>
    <t xml:space="preserve">SE DEVUELVE FACTURA ACCIDENTE SOAT. SURAMERICANA. DEBEN DE A NEXAR LA CERTIFICACION DEL TOPE SUPERADO DE LA ASEGURADORA.NO ENVIAN SOPORTES DE COPIA DE POLIZA PARA VALIDAR CON LA AS EGURADORA. EL SERVICIO DEBE ESTAR AGOTADA PARA PODER PROCEDPROCEDER AL PAGO POR EPS. NO ENVIAN AUTORIZACION DEL SERVICI O FACTURADO.MILENA                                                                                                                                                                                                                                                                                                                                                                                                                 </t>
  </si>
  <si>
    <t>7115466</t>
  </si>
  <si>
    <t>900631361_7115466</t>
  </si>
  <si>
    <t>MIGRACION: SE DEVUELVE FACTURA SOAT, NO CUENTA SON SOPORTES REQUERIDOSPARA LA CUENTA, FACTURA NO TIENE AUTORIZACION FAVOR SOLICITA A LA CAP, SE ADJUNTA LISTA DE CHEQUEO, PARA CONTINUAR CON PROCESO.    GLADYS VIVAS.</t>
  </si>
  <si>
    <t xml:space="preserve">SE DEVUELVE FACTURA SOAT, NO CUENTA SON SOPORTES REQUERIDOS PARA LA CUENTA, FACTURA NO TIENE AUTORIZACION FAVOR SOLICITAA LA CAP, SE ADJUNTA LISTA DE CHEQUEO, PARA CONTINUAR CON PROCESO.    GLADYS VIVAS.                                                                                                                                                                                                                                                                                                                                                                                                                                                                                                                                     </t>
  </si>
  <si>
    <t>714779</t>
  </si>
  <si>
    <t>900631361_714779</t>
  </si>
  <si>
    <t xml:space="preserve">SE SOSTIENE DEVOLUCION FACTURA SOAT, SIN SOPORTES CERTIFICACION  POR ASEGURADORA SOAT DEL CONSUMO TOTAL DE LA           POLIZA, SIN AUTORIZACION. FAVOR SOLICITAR AUTORIZACION AL CO RREO CAPAUTORIZACIONES@EPSCOMFENALCOVALLE.COM.CO           PARA CONTINUAR CON PROCESO DE PAGO. GLADYS VIVAS.                                                                                                                                                                                                                                                                                                                                                                                                                                               </t>
  </si>
  <si>
    <t>7219318</t>
  </si>
  <si>
    <t>900631361_7219318</t>
  </si>
  <si>
    <t>MIGRACION: SOAT:DEVOLUCION DE FACTURA CON SOPORTES COMPLETOS: 1.NO SE EVIDENCIA AUTORIZACION DE EGRESO SOLICITADA A LA CAP capautorizaciones@epscomfenalcovalle.com.co 2.NO SE EVIDENCI A CARTA DE AGOMTAMIENTO DE POLIZA SOAT EMITIDA POR LA COMPAÑ IA MUNDIAL DE SEGUROS. NOTA. UNA VEZ SE OBTENGA LA AUTORIZACION DE EGRESO, Y LA CER TIFICACION DE AGOTAMIENTO EMITIDA POR LA ASEGURADORA SOAT. P RESENTAR CUENTA radicacionfacturas@epscomfenalcovalle.com.co -BISTURI - GUANTES NO FACTURABLES. KEVIN YALANDA</t>
  </si>
  <si>
    <t xml:space="preserve">SOAT:DEVOLUCION DE FACTURA CON SOPORTES COMPLETOS: 1.NO SE E VIDENCIA AUTORIZACION DE EGRESO SOLICITADA A LA CAP        capautorizaciones@epscomfenalcovalle.com.co 2.NO SE EVIDENCI A CARTA DE AGOMTAMIENTO DE POLIZA SOAT EMITIDA POR LA COMPAIA MUNDIAL DE SEGUROS. NOTA. UNA VEZ SE OBTENGA LA AUTORIZACION DE EGRESO, Y LA CER                                     TIFICACION DE AGOTAMIENTO EMITIDA POR LA ASEGURADORA SOAT. P RESENTAR CUENTA radicacionfacturas@epscomfenalcovalle.com.c-BISTURI - GUANTES NO FACTURABLES. KEVIN YALANDA                                                                                                                                                                                                </t>
  </si>
  <si>
    <t>7215438</t>
  </si>
  <si>
    <t>900631361_7215438</t>
  </si>
  <si>
    <t>MIGRACION: AUT/SOAT/PTCIA MEDICA SE DEVUELVE FACTURA ACCIDENTE SOAT NOHAY AUTORIZACION PARA EL SERVICIO FACTURADO GESTIONAR CON EL  AREA ENCARGADA DEBEN DE ENVIAR CERTIFICACION TOPE SOAT DE S EGUROS MUNDIAL CON TOPE SUPERADO PARA PODER DAR TRAMITE DE PAGO POR EPS. OBJECION MEDICA DRA MAIBER ACEVEDO PTCIA MEDICA. 608 Rx de brazo- pierna Marzo 19 no interpreta EN LA H.CLINICA,MILENA</t>
  </si>
  <si>
    <t xml:space="preserve">AUT/SOAT/PTCIA MEDICA SE DEVUELVE FACTURA ACCIDENTE SOAT NO HAY AUTORIZACION PARA EL SERVICIO FACTURADO GESTIONAR CON EL AREA ENCARGADA DEBEN DE ENVIAR CERTIFICACION TOPE SOAT DE S EGUROS MUNDIAL CON TOPE SUPERADO PARA PODER DAR TRAMITE DE PAGO POR EPS. OBJECION MEDICA DRA MAIBER ACEVEDO PTCIA MEDICA. 608 Rx de brazo- pierna Marzo 19 no interpreta           EN LA H.CLINICA,MILENA                                                                                                                                                                                                                                                                                                                                                  </t>
  </si>
  <si>
    <t>7126091</t>
  </si>
  <si>
    <t>900631361_7126091</t>
  </si>
  <si>
    <t>MIGRACION: SE DEVUELVE FACTURA ACCIDNETE SOAT DEBEN DE GESTIONAR Y ENVIAR LA CERTIFICACION TOPE SOAT PARA PODER DAR TRAMITE PAGO PO R EPS. SE REALIZA OBJECION MEDICA DRA MAIBER ACEVEDO 336 Favor adjuntar factura SOAT. Una vez estén los soportes los soportes completos devolver para realizar auditoría. GESTIONAR LA AUTORIZACION PARA EL SERVICIO FACTURADO CON EL AREA ENCARGADA.MILENA</t>
  </si>
  <si>
    <t xml:space="preserve">SE DEVUELVE FACTURA ACCIDNETE SOAT DEBEN DE GESTIONAR Y ENVI AR LA CERTIFICACION TOPE SOAT PARA PODER DAR TRAMITE PAGO PR EPS. SE REALIZA OBJECION MEDICA DRA MAIBER ACEVEDO 336 Favor adjuntar factura SOAT. Una vez estén los soportes        los soportes completos devolver para realizar auditoría. GESTIONAR LA AUTORIZACION PARA EL SERVICIO FACTURADO CON EL    AREA ENCARGADA.MILENA                                                                                                                                                                                                                                                                                                                                                   </t>
  </si>
  <si>
    <t>7144773</t>
  </si>
  <si>
    <t>900631361_7144773</t>
  </si>
  <si>
    <t>MIGRACION: AUTO.SOAT.se devuelve la factura por que alvalidar la informacion se evidencia las siguiente inconcistencia1-no cuenta a auto. para el servicio facturado2- no cuenta con correos y a nexos bajo el marco normativo 3- pte con diagnostico de acci</t>
  </si>
  <si>
    <t xml:space="preserve">AUTO.SOAT.se devuelve la factura por que alvalidar la inform acion se evidencia las siguiente inconcistencia1-no cuenta auto. para el servicio facturado2- no cuenta con correos y a nexos bajo el marco normativo 3- pte con diagnostico de acc                                                                                                                                                                                                                                                                                                                                                                                                                                                                                                                                                                                                                                                                                                                                                                                                                                                                                                                                                                                                                                                                                                                                                                                                                                                                                                            </t>
  </si>
  <si>
    <t>7213648</t>
  </si>
  <si>
    <t>900631361_7213648</t>
  </si>
  <si>
    <t>MIGRACION: SE DEVUEVLE FACTURA ACCIDENTE SOAT GESTIONAR Y ENVIAR CERTICFICACION TOPE SOAT DE SEGUROS MUNDIAL PARA PODER DAR TRAMITE  PAGO POR EPS. NO HAY COPIA POLIZA. GESTIONAR CON EL AREA EN CARGADA LA AUTORIZACION PARA EL SERVICIO FACTURADO. FACTURA SE REVISA AUDITORIA MEDICA SIN OBJECION MEDICA.MILEA</t>
  </si>
  <si>
    <t xml:space="preserve">SE DEVUEVLE FACTURA ACCIDENTE SOAT GESTIONAR Y ENVIAR CERTIC FICACION TOPE SOAT DE SEGUROS MUNDIAL PARA PODER DAR TRAMIT PAGO POR EPS. NO HAY COPIA POLIZA. GESTIONAR CON EL AREA EN CARGADA LA AUTORIZACION PARA EL SERVICIO FACTURADO. FACTURASE REVISA AUDITORIA MEDICA SIN OBJECION MEDICA.MILEA                                                                                                                                                                                                                                                                                                                                                                                                                                            </t>
  </si>
  <si>
    <t>7117196</t>
  </si>
  <si>
    <t>900631361_7117196</t>
  </si>
  <si>
    <t>MIGRACION: SE DEVUELVE FACTURA SOAT, NO CUENTA CON SOPORTES POLIZA SOATNO CUENTA CON AUTORIZACION PARA EL SERVICIO, NO CUENTA CON S CERTIFICADO POR LA ASEGURADORA SOAT DEL CONSUMO TOTAL DE LA POLIZA DECRETO 056 del 14-01-2015. ANEXO LISTA CHEQUEO CON SOPORTES PENDIENTES, FAVOR SOLICITAR AUTORIZACION A LA CAP CORREO.capautorizaciones@epscomfenalcovalle.com.co PARA CONTINUAR PROCESO DE PAGO.  GLADYS VIVAS.</t>
  </si>
  <si>
    <t xml:space="preserve">SE DEVUELVE FACTURA SOAT, NO CUENTA CON SOPORTES POLIZA SOAT NO CUENTA CON AUTORIZACION PARA EL SERVICIO, NO CUENTA CON CERTIFICADO POR LA ASEGURADORA SOAT DEL CONSUMO TOTAL DE LA POLIZA DECRETO 056 DEL 14-01-2015. ANEXO LISTA CHEQUEO CON  SOPORTES PENDIENTES, FAVOR SOLICITAR AUTORIZACION A LA CAP CORREO.CAPAUTORIZACIONES@EPSCOMFENALCOVALLE.COM.CO           PARA CONTINUAR PROCESO DE PAGO.                                                                                         GLADYS VIVAS.                                                                                                                                                                                                                                   </t>
  </si>
  <si>
    <t>7139631</t>
  </si>
  <si>
    <t>900631361_7139631</t>
  </si>
  <si>
    <t>MIGRACION: AUTORIZACION.DEVOLUCION DE FACTURA CON SOPORTES COMPLETOS1.NO SE EVINDENCIA AUTORIZACION PARA LOS SERVICIOS PRESTADOS 2.NO HAY OBJEECIONES POR PERTINENCIA MEDICA 3.NO SE EVINDENCIA CARTA DE AGOTAMIENTO DE POLIZA SOAT. KEVI</t>
  </si>
  <si>
    <t xml:space="preserve">AUTORIZACION.DEVOLUCION DE FACTURA CON SOPORTES COMPLETOS 1.NO SE EVINDENCIA AUTORIZACION PARA LOS SERVICIOS PRESTADOS  2.NO HAY OBJEECIONES POR PERTINENCIA MEDICA 3.NO SE EVINDENCIA CARTA DE AGOTAMIENTO DE POLIZA SOAT. KEVI                                                                                                                                                                                                                                                                                                                                                                                                                                                                                                                </t>
  </si>
  <si>
    <t>7220028</t>
  </si>
  <si>
    <t>900631361_7220028</t>
  </si>
  <si>
    <t>MIGRACION: SOAT_DEVOLUCION DE FACTURA CON SOPORTES COMPLETOS:1.NO SE EVINDENCIA AUTORIZACION DE SERVICIOS HOSPITALARIOS, LOS CUALES SE SOLICITAN A LA CAP. capautorizaciones@epscomfenalcovalle.com.co 2.NO SE EVIDENCIA CARTA DE AGOTAMIENTO DE POLIZA SOAT EMITID A POR EL PRIMER PAGADOR (Poliza SOAT) 3.NO SE EVIDENCIA COPIA DE POLIZA, TARJETA DE PROPIEDA DEL P CIENTE. KEVIN YALANDA</t>
  </si>
  <si>
    <t xml:space="preserve">SOAT_DEVOLUCION DE FACTURA CON SOPORTES COMPLETOS: 1.NO SE EVINDENCIA AUTORIZACION DE SERVICIOS HOSPITALARIOS,          LOS CUALES SE SOLICITAN A LA CAP. capautorizaciones@epscomfenalcovalle.com.co                                           2.NO SE EVIDENCIA CARTA DE AGOTAMIENTO DE POLIZA SOAT EMITID A POR EL PRIMER PAGADOR (Poliza SOAT)                      3.NO SE EVIDENCIA COPIA DE POLIZA, TARJETA DE PROPIEDA DEL P CIENTE.                                                    KEVIN YALANDA                                                                                                                                                                                                                                   </t>
  </si>
  <si>
    <t>7118145</t>
  </si>
  <si>
    <t>900631361_7118145</t>
  </si>
  <si>
    <t>MIGRACION: SE DEVUELVE FACTURA SOAT, NO SE EVIDENCIA AUTORIZACION NAP15 DIG.EMITIDOS POR LA CAP, SE ADJUNTA CORREO. capautorizaciones@EPSComfenalcovalle.com.co 2- NO SE EVIDENCIA CERTIFICADO TOPE SOAT EMITIDO POR LA ASEG URADORA. NO SE EVIDENCIA POLIZA SOAT. FAVOR ANEXAR SOPORTES PARA CONTINUAR CON PROCESO DE PAGO. ANEXO LISTA DE CHEQUEO SOPORTES PENDIENTES.    GLADYS VIVAS.</t>
  </si>
  <si>
    <t xml:space="preserve">SE DEVUELVE FACTURA SOAT, NO SE EVIDENCIA AUTORIZACION NAP 15 DIG.EMITIDOS POR LA CAP, SE ADJUNTA CORREO.               CAPAUTORIZACIONES@EPSCOMFENALCOVALLE.COM.CO 2- NO SE EVIDENCIA CERTIFICADO TOPE SOAT EMITIDO POR LA ASEG                URADORA. NO SE EVIDENCIA POLIZA SOAT. FAVOR ANEXAR SOPORTES PARA CONTINUAR CON PROCESO DE PAGO.                         ANEXO LISTA DE CHEQUEO SOPORTES PENDIENTES.                                                                                                                                                                                                     GLADYS VIVAS.                                                                                                           </t>
  </si>
  <si>
    <t>7142035</t>
  </si>
  <si>
    <t>900631361_7142035</t>
  </si>
  <si>
    <t>MIGRACION: SOAT:DEVOLUCION DE FACTURA CON SOPORTES COMPLETOS:1.NO SE EVINDENCIA AUTORIZACION PARA LOS SERVICIOS FACTURADO 2.NO HAY OBJECCIONES POR PERTINENCIA MEDICA. JEFE NORHA DAR GESTION Y PRESENTAR NUEVAMENTE. KEVIN YALANDA</t>
  </si>
  <si>
    <t xml:space="preserve">SOAT:DEVOLUCION DE FACTURA CON SOPORTES COMPLETOS: 1.NO SE EVINDENCIA AUTORIZACION PARA LOS SERVICIOS FACTURADO         2.NO HAY OBJECCIONES POR PERTINENCIA MEDICA. JEFE NORHA DAR GESTION Y PRESENTAR NUEVAMENTE. KEVIN YALANDA                                                                                                                                                                                                                                                                                                                                                                                                                                                                                                                                                                                                                                                                                                                                                                                                                                                                                                                                                                                                                                                                                                                                                                                                                                                                                                                           </t>
  </si>
  <si>
    <t>7133758</t>
  </si>
  <si>
    <t>900631361_7133758</t>
  </si>
  <si>
    <t>MIGRACION: SPTE. INCOMPLETO-SOAT  SE DEVUELVE FACTURA ACCIDENTE SOAT NO HAY SOPORTE DE CERTIFICACION TOPE SUPERADO DE SEGUROS MUNDI AL GESTIONAR CON LA ASEGURADORA ANEXAR PARA SABER SI EL TOPE  YA SUPERO Y PODER DAR TRAMITE DE PAGO POR EPS. NO HAY AUTOR IZACION PARA EL SERVICIO FACTURADO GESTIONAR CON EL AREA ENC ARGADA.capautorizaciones@epscomfenalcovalle.com.co SE REALIZ A OBJECION MEDICA SPTE INCOMPLETO. 307 Transfusión de Glóbul los rojos facturan 2 Febrero 3 No soportadas. MILENA</t>
  </si>
  <si>
    <t xml:space="preserve">SPTE. INCOMPLETO-SOAT  SE DEVUELVE FACTURA ACCIDENTE SOAT NO  HAY SOPORTE DE CERTIFICACION TOPE SUPERADO DE SEGUROS MUNDAL GESTIONAR CON LA ASEGURADORA ANEXAR PARA SABER SI EL TOPE  YA SUPERO Y PODER DAR TRAMITE DE PAGO POR EPS. NO HAY AUTOIZACION PARA EL SERVICIO FACTURADO GESTIONAR CON EL AREA ENC ARGADA.capautorizaciones@epscomfenalcovalle.com.co SE REALIA OBJECION MEDICA SPTE INCOMPLETO. 307 Transfusión de Glóbul los rojos facturan 2 Febrero 3 No soportadas. MILENA                                                                                                                                                                                                                                                       </t>
  </si>
  <si>
    <t>7136117</t>
  </si>
  <si>
    <t>900631361_7136117</t>
  </si>
  <si>
    <t>MIGRACION: SE REALIZA DEVOLUCION DE LA FACTURA, AL MOMENTO DE VALIDAR LA INFORMACION NO SE EVIDENCIA CARTA DE LA ASEGURADORA INDICA NDO QUE SE AGOTO EL TOPE SOAT, NO SE EVIDENCIA AUTORIZACION PARA EL SERVICIO DE ESTANCIA DEL PACIENTE, NO SE EVIDENCIA A AUTORIZACION PARA LOS SERVICIOS QUIRURGICOS, POR FAVOR ADJUN TAR CARTA DE LA ASEGURADORA INDICANDO EL AGOTAMIENTO DEL SOA T, POR FAVOR ADJUNTAR SOPORTES COMPLETOS DE PARACLINICOS FAC TURADOS, POR FAVOR SOLICITAR AL AREA ENCARGADA (CAP AUTORIZA CIONES) LA NAP DE 15 DIGITOS CON LOS SERVICIOS FACTURADOS. PENDIENTE AMP. CLAUDIA DIAZ</t>
  </si>
  <si>
    <t xml:space="preserve">SE REALIZA DEVOLUCION DE LA FACTURA, AL MOMENTO DE VALIDAR L A INFORMACION NO SE EVIDENCIA CARTA DE LA ASEGURADORA INDICNDO QUE SE AGOTO EL TOPE SOAT, NO SE EVIDENCIA AUTORIZACION PARA EL SERVICIO DE ESTANCIA DEL PACIENTE, NO SE EVIDENCIA AAUTORIZACION PARA LOS SERVICIOS QUIRURGICOS, POR FAVOR ADJUN TAR CARTA DE LA ASEGURADORA INDICANDO EL AGOTAMIENTO DEL SOT, POR FAVOR ADJUNTAR SOPORTES COMPLETOS DE PARACLINICOS FAC TURADOS, POR FAVOR SOLICITAR AL AREA ENCARGADA (CAP AUTORIZCIONES) LA NAP DE 15 DIGITOS CON LOS SERVICIOS FACTURADOS. PENDIENTE AMP.                                               CLAUDIA DIAZ                                                                                                            </t>
  </si>
  <si>
    <t>7123049</t>
  </si>
  <si>
    <t>900631361_7123049</t>
  </si>
  <si>
    <t>MIGRACION: SE DEVUELVE FACTURA ACCIDENTE DE TRANSITO FAVOR GESTIONAR LACERTIFICACION A LA ASEGURADORA CORRESPONDIENTE DEL TOPE SUPE RADO PARA PODER DAR TRAMITE POR EPS,NO ENVIAN COPIA POLIZA P ARA VALIDAR LA CERTIFICACION EN INTERNET NO SE SABE QUE ASEG ASEGURADORA ES NO REFIERE EN SOPORTES.GESTIONAR LA AUTORIZAC ON CON EL AREA ENCARGADA.DAR RESPUESTA A ESTA DEVOLUCION CUA DO TENGAN LA AUT DE 15 DIGITOS PARA PODER DAR TRAMITE DE PAG O Y ENVIAR LA CERTIFICAICON DE LA ASEGRADORA CON EL TOPE YA SUPERADO.MILENA</t>
  </si>
  <si>
    <t xml:space="preserve">SE DEVUELVE FACTURA ACCIDENTE DE TRANSITO FAVOR GESTIONAR LA CERTIFICACION A LA ASEGURADORA CORRESPONDIENTE DEL TOPE SUPRADO PARA PODER DAR TRAMITE POR EPS,NO ENVIAN COPIA POLIZA P ARA VALIDAR LA CERTIFICACION EN INTERNET NO SE SABE QUE ASEASEGURADORA ES NO REFIERE EN SOPORTES.GESTIONAR LA AUTORIZAC ON CON EL AREA ENCARGADA.DAR RESPUESTA A ESTA DEVOLUCION CUDO TENGAN LA AUT DE 15 DIGITOS PARA PODER DAR TRAMITE DE PAG O Y ENVIAR LA CERTIFICAICON DE LA ASEGRADORA CON EL TOPE YASUPERADO.MILENA                                                                                                                                                                                                                                 </t>
  </si>
  <si>
    <t>SOPORTE</t>
  </si>
  <si>
    <t>189112</t>
  </si>
  <si>
    <t>900631361_189112</t>
  </si>
  <si>
    <t>Geovanny Alberto León Mera</t>
  </si>
  <si>
    <t>7141445</t>
  </si>
  <si>
    <t>900631361_7141445</t>
  </si>
  <si>
    <t>7141441</t>
  </si>
  <si>
    <t>900631361_7141441</t>
  </si>
  <si>
    <t>7138000</t>
  </si>
  <si>
    <t>900631361_7138000</t>
  </si>
  <si>
    <t>7136115</t>
  </si>
  <si>
    <t>900631361_7136115</t>
  </si>
  <si>
    <t>7143503</t>
  </si>
  <si>
    <t>900631361_7143503</t>
  </si>
  <si>
    <t>7135458</t>
  </si>
  <si>
    <t>900631361_7135458</t>
  </si>
  <si>
    <t>Facturacion Covid</t>
  </si>
  <si>
    <t>ESTADO DOS</t>
  </si>
  <si>
    <t>DEVOLUCION CUENTAS</t>
  </si>
  <si>
    <t>SOLICITAR IMAGEN</t>
  </si>
  <si>
    <t>195578</t>
  </si>
  <si>
    <t>900631361_195578</t>
  </si>
  <si>
    <t>7214061</t>
  </si>
  <si>
    <t>900631361_7214061</t>
  </si>
  <si>
    <t>183169</t>
  </si>
  <si>
    <t>900631361_183169</t>
  </si>
  <si>
    <t>182859</t>
  </si>
  <si>
    <t>900631361_182859</t>
  </si>
  <si>
    <t>183970</t>
  </si>
  <si>
    <t>900631361_183970</t>
  </si>
  <si>
    <t>7214065</t>
  </si>
  <si>
    <t>900631361_7214065</t>
  </si>
  <si>
    <t>7126460</t>
  </si>
  <si>
    <t>900631361_7126460</t>
  </si>
  <si>
    <t>S136573</t>
  </si>
  <si>
    <t>900631361_S136573</t>
  </si>
  <si>
    <t>7126588</t>
  </si>
  <si>
    <t>900631361_7126588</t>
  </si>
  <si>
    <t>S135400</t>
  </si>
  <si>
    <t>900631361_S135400</t>
  </si>
  <si>
    <t>S136635</t>
  </si>
  <si>
    <t>900631361_S136635</t>
  </si>
  <si>
    <t>197513</t>
  </si>
  <si>
    <t>900631361_197513</t>
  </si>
  <si>
    <t>7213104</t>
  </si>
  <si>
    <t>900631361_7213104</t>
  </si>
  <si>
    <t>Para cargar RIPS o soportes</t>
  </si>
  <si>
    <t>MIGRACION: SE DVUELVE FACTURA COVID SE VALIDA NO APTA PARA PAGONO ESTA REPORTADA EN LA BASE SIMUESTRAS ANTICUERPO MILENA</t>
  </si>
  <si>
    <t>7133125</t>
  </si>
  <si>
    <t>900631361_7133125</t>
  </si>
  <si>
    <t>MIGRACION: AUT SE DEVUELVE FACTURA NO HAY AUTORIZACION PARA EL SERVICIO FACTURADO GESTIONAR CON EL AREA ENCARGADA.MILENA</t>
  </si>
  <si>
    <t>7214313</t>
  </si>
  <si>
    <t>900631361_7214313</t>
  </si>
  <si>
    <t>MIGRACION: AUT_DEVOLUCION DE FACTURA CON SOPORTES COMPLETOS:1 no se evidencia autorización solicitada a la CAP  capautorizaciones@epscomfenalcovalle.com.co; una vez tramit ada presentar cuenta nuevamente. kevin yalanda</t>
  </si>
  <si>
    <t>7133927</t>
  </si>
  <si>
    <t>900631361_7133927</t>
  </si>
  <si>
    <t>MIGRACION: AUT:DEVOLUCION DE FACTURA CON SOPORTES COMPLETOS:1.NO SE EVIDENCIA AUTORIZACION PARA LOS SERVICIOS DE URGENCI AS FACTURADOS. 2. SIN OBJECCIONES MEDICAS - KEVIN YALANDA</t>
  </si>
  <si>
    <t>7136959</t>
  </si>
  <si>
    <t>900631361_7136959</t>
  </si>
  <si>
    <t>MIGRACION: AUT:DEVOLUCION DE FACTURA CON SOPROTES COMPLETOS:1.NO SE EVIDENCIA AUTORIZACION PARA LOS SERVICIOS FACTURADOS 2.SIN OBJECCIONES DE PERTINENCIA KEVIN YALANDA</t>
  </si>
  <si>
    <t>7110846</t>
  </si>
  <si>
    <t>900631361_7110846</t>
  </si>
  <si>
    <t xml:space="preserve">SE SOSTIENE DEVOLUCION FACTURA SOAT, SIN SOPORTES 1. CERTIFICACION  POR ASEGURADORA SOAT DEL CONSUMO TOTAL DE           LA POLIZA 2-  ANEXAR PÓLIZA  SOAT  3- SIN AUTORIZACION FAVOR SOLICITAR A LA CAP                                         AL CORREO CAPAUTORIZACIONES@EPSCOMFENALCOVALLE.COM.CO PARA CONTINUAR CON PROCESO DE PAGO.                               SE ANEXA LISTA DE CHEQUEO.                                                                                              GLADYS VIVAS.                                                                                                                                                                                                                                   </t>
  </si>
  <si>
    <t>7111702</t>
  </si>
  <si>
    <t>900631361_7111702</t>
  </si>
  <si>
    <t xml:space="preserve">SE SOTIENE DEVOLUCION, FACTURA SOAT SIN DESCRIPCION QX, REGISTRO DE ANESTESIA, CERTIFICACION  POR ASEGURADORA SOAT      DEL CONSUMO TOTAL DE LA POLIZA DECRETO 056 DE 2015. SIN AUTO RIZACION, SOLICITAR NAP A LA CAP AL CORREO                 CAPAUTORIZACIONES@EPSCOMFENALCOVALLE.COM.CO AUTORIZACION. SE ANEXA LISTA CHEQUEO.                                       GLADYS VIVAS.                                                                                                                                                                                                                                                                                                                                                           </t>
  </si>
  <si>
    <t>7214066</t>
  </si>
  <si>
    <t>900631361_7214066</t>
  </si>
  <si>
    <t>MIGRACION: SOAT_DEVOLUCION DE FACTURA CON SOPORTES COMPLETOS:1.NO SE EVINDENCIA AUTORIZACION PARA LOS SERVICIOS FACTURADO 2.NO SE EVIDENCIA CARTA DE AGOTAMIENTO DE POLIZA SOAT, EMITI DA POR LA ASEGURADORA AXA COLPATRIA - DONDE INDIQUE LA SU PERACION O CONSUMO TOTAL DE LA POLIZA. KEVIN YALANDA</t>
  </si>
  <si>
    <t>7213102</t>
  </si>
  <si>
    <t>900631361_7213102</t>
  </si>
  <si>
    <t>7125389</t>
  </si>
  <si>
    <t>900631361_7125389</t>
  </si>
  <si>
    <t>Factura no radicada</t>
  </si>
  <si>
    <t>7135473</t>
  </si>
  <si>
    <t>900631361_7135473</t>
  </si>
  <si>
    <t>7137461</t>
  </si>
  <si>
    <t>900631361_7137461</t>
  </si>
  <si>
    <t>7221544</t>
  </si>
  <si>
    <t>900631361_7221544</t>
  </si>
  <si>
    <t>S132170</t>
  </si>
  <si>
    <t>900631361_S132170</t>
  </si>
  <si>
    <t>7133800</t>
  </si>
  <si>
    <t>900631361_7133800</t>
  </si>
  <si>
    <t>7118879</t>
  </si>
  <si>
    <t>900631361_7118879</t>
  </si>
  <si>
    <t>7123728</t>
  </si>
  <si>
    <t>900631361_7123728</t>
  </si>
  <si>
    <t>7123646</t>
  </si>
  <si>
    <t>900631361_7123646</t>
  </si>
  <si>
    <t>7123966</t>
  </si>
  <si>
    <t>900631361_7123966</t>
  </si>
  <si>
    <t>FACTURA PENDIENTE EN PROGRAMACION DE PAGO</t>
  </si>
  <si>
    <t>FACTURA CANCELADA PARCIALMENTE - SALDO PENDIENTE EN PROGRAMACIO DE PAGO</t>
  </si>
  <si>
    <t>FACTURA COVID-19</t>
  </si>
  <si>
    <t>Factura cancelada</t>
  </si>
  <si>
    <t>Factura cerrada por extemporaneidad</t>
  </si>
  <si>
    <t>Cuenta de LLAVE</t>
  </si>
  <si>
    <t>Suma de IPS Saldo Factura</t>
  </si>
  <si>
    <t>Etiquetas de fila</t>
  </si>
  <si>
    <t>Total general</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</si>
</sst>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quot;$&quot;\ * #,##0.00_-;_-&quot;$&quot;\ * &quot;-&quot;??_-;_-@_-"/>
    <numFmt numFmtId="43" formatCode="_-* #,##0.00_-;\-* #,##0.00_-;_-* &quot;-&quot;??_-;_-@_-"/>
    <numFmt numFmtId="164" formatCode="_ * #,##0.00_ ;_ * \-#,##0.00_ ;_ * &quot;-&quot;??_ ;_ @_ "/>
    <numFmt numFmtId="165" formatCode="[$-240A]d&quot; de &quot;mmmm&quot; de &quot;yyyy;@"/>
    <numFmt numFmtId="166" formatCode="_-* #,##0.00\ _€_-;\-* #,##0.00\ _€_-;_-* &quot;-&quot;??\ _€_-;_-@_-"/>
    <numFmt numFmtId="167" formatCode="&quot;$&quot;\ #,##0"/>
    <numFmt numFmtId="168" formatCode="&quot;$&quot;\ #,##0;[Red]&quot;$&quot;\ #,##0"/>
    <numFmt numFmtId="169" formatCode="[$$-240A]\ #,##0;\-[$$-240A]\ #,##0"/>
    <numFmt numFmtId="170" formatCode="_-* #,##0_-;\-* #,##0_-;_-* &quot;-&quot;??_-;_-@_-"/>
    <numFmt numFmtId="171" formatCode="_-&quot;$&quot;\ * #,##0_-;\-&quot;$&quot;\ * #,##0_-;_-&quot;$&quot;\ * &quot;-&quot;??_-;_-@_-"/>
  </numFmts>
  <fonts count="13"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theme="0" tint="-0.499984740745262"/>
      <name val="Calibri"/>
      <family val="2"/>
      <scheme val="minor"/>
    </font>
    <font>
      <sz val="11"/>
      <color theme="1"/>
      <name val="Calibri"/>
      <family val="2"/>
      <scheme val="minor"/>
    </font>
    <font>
      <sz val="10"/>
      <name val="Arial"/>
      <family val="2"/>
    </font>
    <font>
      <sz val="10"/>
      <color indexed="8"/>
      <name val="Arial"/>
      <family val="2"/>
    </font>
    <font>
      <b/>
      <sz val="10"/>
      <color indexed="8"/>
      <name val="Arial"/>
      <family val="2"/>
    </font>
    <font>
      <b/>
      <sz val="9"/>
      <name val="Arial"/>
      <family val="2"/>
    </font>
    <font>
      <b/>
      <sz val="8"/>
      <color theme="1"/>
      <name val="Tahoma"/>
      <family val="2"/>
    </font>
    <font>
      <sz val="8"/>
      <color theme="1"/>
      <name val="Tahoma"/>
      <family val="2"/>
    </font>
    <font>
      <b/>
      <sz val="8"/>
      <color theme="0" tint="-0.499984740745262"/>
      <name val="Tahoma"/>
      <family val="2"/>
    </font>
  </fonts>
  <fills count="9">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6">
    <xf numFmtId="0" fontId="0" fillId="0" borderId="0"/>
    <xf numFmtId="164" fontId="5" fillId="0" borderId="0" applyFont="0" applyFill="0" applyBorder="0" applyAlignment="0" applyProtection="0"/>
    <xf numFmtId="0" fontId="6" fillId="0" borderId="0"/>
    <xf numFmtId="166"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103">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4" fillId="2" borderId="1" xfId="0" applyFont="1" applyFill="1" applyBorder="1" applyAlignment="1">
      <alignment horizontal="center" wrapText="1"/>
    </xf>
    <xf numFmtId="14" fontId="0" fillId="0" borderId="1" xfId="0" applyNumberFormat="1" applyBorder="1"/>
    <xf numFmtId="0" fontId="0" fillId="0" borderId="1" xfId="0" applyBorder="1" applyAlignment="1">
      <alignment horizontal="right"/>
    </xf>
    <xf numFmtId="0" fontId="0" fillId="0" borderId="0" xfId="0" applyAlignment="1">
      <alignment horizontal="right"/>
    </xf>
    <xf numFmtId="164" fontId="1" fillId="0" borderId="1" xfId="1" applyFont="1" applyBorder="1" applyAlignment="1">
      <alignment horizontal="center" vertical="center" wrapText="1"/>
    </xf>
    <xf numFmtId="164" fontId="0" fillId="0" borderId="1" xfId="1" applyFont="1" applyBorder="1"/>
    <xf numFmtId="164" fontId="0" fillId="0" borderId="0" xfId="1" applyFont="1"/>
    <xf numFmtId="0" fontId="7" fillId="0" borderId="0" xfId="2" applyFont="1"/>
    <xf numFmtId="0" fontId="7" fillId="0" borderId="2" xfId="2" applyFont="1" applyBorder="1" applyAlignment="1">
      <alignment horizontal="centerContinuous"/>
    </xf>
    <xf numFmtId="0" fontId="7" fillId="0" borderId="3" xfId="2" applyFont="1" applyBorder="1" applyAlignment="1">
      <alignment horizontal="centerContinuous"/>
    </xf>
    <xf numFmtId="0" fontId="7" fillId="0" borderId="6" xfId="2" applyFont="1" applyBorder="1" applyAlignment="1">
      <alignment horizontal="centerContinuous"/>
    </xf>
    <xf numFmtId="0" fontId="7" fillId="0" borderId="7" xfId="2" applyFont="1" applyBorder="1" applyAlignment="1">
      <alignment horizontal="centerContinuous"/>
    </xf>
    <xf numFmtId="0" fontId="8" fillId="0" borderId="2" xfId="2" applyFont="1" applyBorder="1" applyAlignment="1">
      <alignment horizontal="centerContinuous" vertical="center"/>
    </xf>
    <xf numFmtId="0" fontId="8" fillId="0" borderId="4" xfId="2" applyFont="1" applyBorder="1" applyAlignment="1">
      <alignment horizontal="centerContinuous" vertical="center"/>
    </xf>
    <xf numFmtId="0" fontId="8" fillId="0" borderId="3" xfId="2" applyFont="1" applyBorder="1" applyAlignment="1">
      <alignment horizontal="centerContinuous" vertical="center"/>
    </xf>
    <xf numFmtId="0" fontId="8" fillId="0" borderId="5" xfId="2" applyFont="1" applyBorder="1" applyAlignment="1">
      <alignment horizontal="centerContinuous" vertical="center"/>
    </xf>
    <xf numFmtId="0" fontId="8" fillId="0" borderId="6" xfId="2" applyFont="1" applyBorder="1" applyAlignment="1">
      <alignment horizontal="centerContinuous" vertical="center"/>
    </xf>
    <xf numFmtId="0" fontId="8" fillId="0" borderId="0" xfId="2" applyFont="1" applyAlignment="1">
      <alignment horizontal="centerContinuous" vertical="center"/>
    </xf>
    <xf numFmtId="0" fontId="8" fillId="0" borderId="12" xfId="2" applyFont="1" applyBorder="1" applyAlignment="1">
      <alignment horizontal="centerContinuous" vertical="center"/>
    </xf>
    <xf numFmtId="0" fontId="7" fillId="0" borderId="8" xfId="2" applyFont="1" applyBorder="1" applyAlignment="1">
      <alignment horizontal="centerContinuous"/>
    </xf>
    <xf numFmtId="0" fontId="7" fillId="0" borderId="10" xfId="2" applyFont="1" applyBorder="1" applyAlignment="1">
      <alignment horizontal="centerContinuous"/>
    </xf>
    <xf numFmtId="0" fontId="8" fillId="0" borderId="8" xfId="2" applyFont="1" applyBorder="1" applyAlignment="1">
      <alignment horizontal="centerContinuous" vertical="center"/>
    </xf>
    <xf numFmtId="0" fontId="8" fillId="0" borderId="9" xfId="2" applyFont="1" applyBorder="1" applyAlignment="1">
      <alignment horizontal="centerContinuous" vertical="center"/>
    </xf>
    <xf numFmtId="0" fontId="8" fillId="0" borderId="10" xfId="2" applyFont="1" applyBorder="1" applyAlignment="1">
      <alignment horizontal="centerContinuous" vertical="center"/>
    </xf>
    <xf numFmtId="0" fontId="8" fillId="0" borderId="11" xfId="2" applyFont="1" applyBorder="1" applyAlignment="1">
      <alignment horizontal="centerContinuous" vertical="center"/>
    </xf>
    <xf numFmtId="0" fontId="7" fillId="0" borderId="6" xfId="2" applyFont="1" applyBorder="1"/>
    <xf numFmtId="0" fontId="7" fillId="0" borderId="7" xfId="2" applyFont="1" applyBorder="1"/>
    <xf numFmtId="0" fontId="8" fillId="0" borderId="0" xfId="2" applyFont="1"/>
    <xf numFmtId="14" fontId="7" fillId="0" borderId="0" xfId="2" applyNumberFormat="1" applyFont="1"/>
    <xf numFmtId="165" fontId="7" fillId="0" borderId="0" xfId="2" applyNumberFormat="1" applyFont="1"/>
    <xf numFmtId="14" fontId="7" fillId="0" borderId="0" xfId="2" applyNumberFormat="1" applyFont="1" applyAlignment="1">
      <alignment horizontal="left"/>
    </xf>
    <xf numFmtId="1" fontId="8" fillId="0" borderId="0" xfId="3" applyNumberFormat="1" applyFont="1" applyAlignment="1">
      <alignment horizontal="right"/>
    </xf>
    <xf numFmtId="167" fontId="8" fillId="0" borderId="0" xfId="2" applyNumberFormat="1" applyFont="1" applyAlignment="1">
      <alignment horizontal="right"/>
    </xf>
    <xf numFmtId="1" fontId="8" fillId="0" borderId="0" xfId="2" applyNumberFormat="1" applyFont="1" applyAlignment="1">
      <alignment horizontal="center"/>
    </xf>
    <xf numFmtId="168" fontId="8" fillId="0" borderId="0" xfId="2" applyNumberFormat="1" applyFont="1" applyAlignment="1">
      <alignment horizontal="right"/>
    </xf>
    <xf numFmtId="1" fontId="7" fillId="0" borderId="0" xfId="2" applyNumberFormat="1" applyFont="1" applyAlignment="1">
      <alignment horizontal="center"/>
    </xf>
    <xf numFmtId="168" fontId="7" fillId="0" borderId="0" xfId="2" applyNumberFormat="1" applyFont="1" applyAlignment="1">
      <alignment horizontal="right"/>
    </xf>
    <xf numFmtId="1" fontId="7" fillId="0" borderId="9" xfId="2" applyNumberFormat="1" applyFont="1" applyBorder="1" applyAlignment="1">
      <alignment horizontal="center"/>
    </xf>
    <xf numFmtId="168" fontId="7" fillId="0" borderId="9" xfId="2" applyNumberFormat="1" applyFont="1" applyBorder="1" applyAlignment="1">
      <alignment horizontal="right"/>
    </xf>
    <xf numFmtId="0" fontId="7" fillId="0" borderId="0" xfId="2" applyFont="1" applyAlignment="1">
      <alignment horizontal="center"/>
    </xf>
    <xf numFmtId="1" fontId="8" fillId="0" borderId="13" xfId="2" applyNumberFormat="1" applyFont="1" applyBorder="1" applyAlignment="1">
      <alignment horizontal="center"/>
    </xf>
    <xf numFmtId="168" fontId="8" fillId="0" borderId="13" xfId="2" applyNumberFormat="1" applyFont="1" applyBorder="1" applyAlignment="1">
      <alignment horizontal="right"/>
    </xf>
    <xf numFmtId="168" fontId="7" fillId="0" borderId="0" xfId="2" applyNumberFormat="1" applyFont="1"/>
    <xf numFmtId="168" fontId="8" fillId="0" borderId="9" xfId="2" applyNumberFormat="1" applyFont="1" applyBorder="1"/>
    <xf numFmtId="168" fontId="7" fillId="0" borderId="9" xfId="2" applyNumberFormat="1" applyFont="1" applyBorder="1"/>
    <xf numFmtId="168" fontId="8" fillId="0" borderId="0" xfId="2" applyNumberFormat="1" applyFont="1"/>
    <xf numFmtId="0" fontId="7" fillId="0" borderId="8" xfId="2" applyFont="1" applyBorder="1"/>
    <xf numFmtId="0" fontId="7" fillId="0" borderId="9" xfId="2" applyFont="1" applyBorder="1"/>
    <xf numFmtId="0" fontId="7" fillId="0" borderId="10" xfId="2" applyFont="1" applyBorder="1"/>
    <xf numFmtId="0" fontId="7" fillId="2" borderId="0" xfId="2" applyFont="1" applyFill="1"/>
    <xf numFmtId="0" fontId="8" fillId="0" borderId="0" xfId="2" applyFont="1" applyAlignment="1">
      <alignment horizontal="center"/>
    </xf>
    <xf numFmtId="169" fontId="8" fillId="0" borderId="0" xfId="4" applyNumberFormat="1" applyFont="1" applyAlignment="1">
      <alignment horizontal="right"/>
    </xf>
    <xf numFmtId="1" fontId="7" fillId="0" borderId="0" xfId="3" applyNumberFormat="1" applyFont="1" applyAlignment="1">
      <alignment horizontal="right"/>
    </xf>
    <xf numFmtId="170" fontId="7" fillId="0" borderId="13" xfId="4" applyNumberFormat="1" applyFont="1" applyBorder="1" applyAlignment="1">
      <alignment horizontal="center"/>
    </xf>
    <xf numFmtId="169" fontId="7" fillId="0" borderId="13" xfId="4" applyNumberFormat="1" applyFont="1" applyBorder="1" applyAlignment="1">
      <alignment horizontal="right"/>
    </xf>
    <xf numFmtId="0" fontId="8" fillId="0" borderId="2" xfId="2" applyFont="1" applyBorder="1" applyAlignment="1">
      <alignment horizontal="center" vertical="center"/>
    </xf>
    <xf numFmtId="0" fontId="8" fillId="0" borderId="4" xfId="2" applyFont="1" applyBorder="1" applyAlignment="1">
      <alignment horizontal="center" vertical="center"/>
    </xf>
    <xf numFmtId="0" fontId="8" fillId="0" borderId="3" xfId="2" applyFont="1" applyBorder="1" applyAlignment="1">
      <alignment horizontal="center" vertical="center"/>
    </xf>
    <xf numFmtId="0" fontId="8" fillId="0" borderId="8" xfId="2" applyFont="1" applyBorder="1" applyAlignment="1">
      <alignment horizontal="center" vertical="center"/>
    </xf>
    <xf numFmtId="0" fontId="8" fillId="0" borderId="9" xfId="2" applyFont="1" applyBorder="1" applyAlignment="1">
      <alignment horizontal="center" vertical="center"/>
    </xf>
    <xf numFmtId="0" fontId="8" fillId="0" borderId="10" xfId="2" applyFont="1" applyBorder="1" applyAlignment="1">
      <alignment horizontal="center" vertical="center"/>
    </xf>
    <xf numFmtId="0" fontId="8" fillId="0" borderId="5" xfId="2" applyFont="1" applyBorder="1" applyAlignment="1">
      <alignment horizontal="center" vertical="center"/>
    </xf>
    <xf numFmtId="0" fontId="8" fillId="0" borderId="11" xfId="2" applyFont="1" applyBorder="1" applyAlignment="1">
      <alignment horizontal="center" vertical="center"/>
    </xf>
    <xf numFmtId="0" fontId="9" fillId="0" borderId="0" xfId="2" applyFont="1" applyAlignment="1">
      <alignment horizontal="center" vertical="center" wrapText="1"/>
    </xf>
    <xf numFmtId="0" fontId="8" fillId="0" borderId="6" xfId="2" applyFont="1" applyBorder="1" applyAlignment="1">
      <alignment horizontal="center" vertical="center" wrapText="1"/>
    </xf>
    <xf numFmtId="0" fontId="8" fillId="0" borderId="0" xfId="2" applyFont="1" applyAlignment="1">
      <alignment horizontal="center" vertical="center" wrapText="1"/>
    </xf>
    <xf numFmtId="0" fontId="8" fillId="0" borderId="7" xfId="2" applyFont="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171" fontId="10" fillId="0" borderId="1" xfId="5" applyNumberFormat="1" applyFont="1" applyBorder="1" applyAlignment="1">
      <alignment horizontal="center" vertical="center" wrapText="1"/>
    </xf>
    <xf numFmtId="0" fontId="10" fillId="3"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171" fontId="10" fillId="4" borderId="1" xfId="5" applyNumberFormat="1" applyFont="1" applyFill="1" applyBorder="1" applyAlignment="1">
      <alignment horizontal="center" vertical="center" wrapText="1"/>
    </xf>
    <xf numFmtId="0" fontId="10" fillId="4" borderId="1" xfId="0" applyNumberFormat="1" applyFont="1" applyFill="1" applyBorder="1" applyAlignment="1">
      <alignment horizontal="center" vertical="center" wrapText="1"/>
    </xf>
    <xf numFmtId="2" fontId="10" fillId="4" borderId="1" xfId="0" applyNumberFormat="1"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6" borderId="1" xfId="0" applyNumberFormat="1" applyFont="1" applyFill="1" applyBorder="1" applyAlignment="1">
      <alignment horizontal="center" vertical="center" wrapText="1"/>
    </xf>
    <xf numFmtId="171" fontId="10" fillId="7" borderId="1" xfId="5" applyNumberFormat="1" applyFont="1" applyFill="1" applyBorder="1" applyAlignment="1">
      <alignment horizontal="center" vertical="center" wrapText="1"/>
    </xf>
    <xf numFmtId="0" fontId="10" fillId="8" borderId="1" xfId="0" applyFont="1" applyFill="1" applyBorder="1" applyAlignment="1">
      <alignment horizontal="center" vertical="center" wrapText="1"/>
    </xf>
    <xf numFmtId="0" fontId="11" fillId="0" borderId="1" xfId="0" applyNumberFormat="1" applyFont="1" applyBorder="1" applyAlignment="1">
      <alignment vertical="center"/>
    </xf>
    <xf numFmtId="0" fontId="11" fillId="0" borderId="1" xfId="0" applyFont="1" applyBorder="1" applyAlignment="1">
      <alignment vertical="center"/>
    </xf>
    <xf numFmtId="14" fontId="11" fillId="0" borderId="1" xfId="0" quotePrefix="1" applyNumberFormat="1" applyFont="1" applyBorder="1" applyAlignment="1">
      <alignment vertical="center"/>
    </xf>
    <xf numFmtId="171" fontId="11" fillId="0" borderId="1" xfId="5" applyNumberFormat="1" applyFont="1" applyBorder="1" applyAlignment="1">
      <alignment vertical="center"/>
    </xf>
    <xf numFmtId="0" fontId="12" fillId="2" borderId="1" xfId="0" applyFont="1" applyFill="1" applyBorder="1" applyAlignment="1">
      <alignment vertical="center"/>
    </xf>
    <xf numFmtId="0" fontId="10" fillId="2" borderId="1" xfId="0" applyFont="1" applyFill="1" applyBorder="1" applyAlignment="1">
      <alignment vertical="center"/>
    </xf>
    <xf numFmtId="0" fontId="11" fillId="0" borderId="1" xfId="5" applyNumberFormat="1" applyFont="1" applyBorder="1" applyAlignment="1">
      <alignment vertical="center"/>
    </xf>
    <xf numFmtId="0" fontId="11" fillId="0" borderId="1" xfId="0" applyFont="1" applyFill="1" applyBorder="1" applyAlignment="1">
      <alignment vertical="center"/>
    </xf>
    <xf numFmtId="14" fontId="11" fillId="0" borderId="1" xfId="0" applyNumberFormat="1" applyFont="1" applyBorder="1" applyAlignment="1">
      <alignment vertical="center"/>
    </xf>
    <xf numFmtId="0" fontId="11" fillId="0" borderId="0" xfId="0" applyNumberFormat="1" applyFont="1" applyAlignment="1"/>
    <xf numFmtId="0" fontId="11" fillId="0" borderId="0" xfId="0" applyFont="1" applyAlignment="1"/>
    <xf numFmtId="14" fontId="11" fillId="0" borderId="0" xfId="0" applyNumberFormat="1" applyFont="1" applyAlignment="1"/>
    <xf numFmtId="171" fontId="11" fillId="0" borderId="0" xfId="5" applyNumberFormat="1" applyFont="1" applyAlignment="1"/>
    <xf numFmtId="171" fontId="11" fillId="0" borderId="0" xfId="0" applyNumberFormat="1" applyFont="1" applyAlignment="1"/>
    <xf numFmtId="0" fontId="0" fillId="0" borderId="0" xfId="0" applyNumberFormat="1"/>
    <xf numFmtId="0" fontId="0" fillId="0" borderId="0" xfId="0" pivotButton="1"/>
    <xf numFmtId="0" fontId="0" fillId="0" borderId="0" xfId="0" applyAlignment="1">
      <alignment horizontal="left"/>
    </xf>
  </cellXfs>
  <cellStyles count="6">
    <cellStyle name="Millares" xfId="1" builtinId="3"/>
    <cellStyle name="Millares 2 2" xfId="4"/>
    <cellStyle name="Millares 3" xfId="3"/>
    <cellStyle name="Moneda" xfId="5" builtinId="4"/>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31750</xdr:colOff>
      <xdr:row>1</xdr:row>
      <xdr:rowOff>88900</xdr:rowOff>
    </xdr:from>
    <xdr:ext cx="1852084" cy="809096"/>
    <xdr:pic>
      <xdr:nvPicPr>
        <xdr:cNvPr id="2" name="Imagen 2" descr="Nombre de la empresa&#10;&#10;Descripción generada automáticamente con confianza baja">
          <a:extLst>
            <a:ext uri="{FF2B5EF4-FFF2-40B4-BE49-F238E27FC236}">
              <a16:creationId xmlns:a16="http://schemas.microsoft.com/office/drawing/2014/main" xmlns="" id="{F88F113B-3A48-4C6E-AD72-4450AE23FE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165100"/>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107950</xdr:rowOff>
    </xdr:from>
    <xdr:ext cx="1619250" cy="707381"/>
    <xdr:pic>
      <xdr:nvPicPr>
        <xdr:cNvPr id="2" name="Imagen 2" descr="Nombre de la empresa&#10;&#10;Descripción generada automáticamente con confianza baja">
          <a:extLst>
            <a:ext uri="{FF2B5EF4-FFF2-40B4-BE49-F238E27FC236}">
              <a16:creationId xmlns:a16="http://schemas.microsoft.com/office/drawing/2014/main" xmlns="" id="{6C913020-DDFD-45D0-A794-FD2B738D1B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273050"/>
          <a:ext cx="1619250" cy="7073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ranag\Downloads\ESTADO%20DE%20CARTERA%20CARLOS%20ANDRES%20PINIL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sheetName val="FOR-CSA-018"/>
      <sheetName val="CIRCULAR 030"/>
    </sheetNames>
    <sheetDataSet>
      <sheetData sheetId="0" refreshError="1"/>
      <sheetData sheetId="1" refreshError="1"/>
      <sheetData sheetId="2" refreshError="1"/>
      <sheetData sheetId="3" refreshError="1">
        <row r="12">
          <cell r="C12" t="str">
            <v>Señores : carlos andres ortiz pinilla</v>
          </cell>
        </row>
        <row r="37">
          <cell r="C37" t="str">
            <v>Nombre</v>
          </cell>
        </row>
        <row r="38">
          <cell r="C38" t="str">
            <v>Cargo</v>
          </cell>
        </row>
      </sheetData>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666.948907407408" createdVersion="5" refreshedVersion="5" minRefreshableVersion="3" recordCount="170">
  <cacheSource type="worksheet">
    <worksheetSource ref="A2:BC172" sheet="Hoja1"/>
  </cacheSource>
  <cacheFields count="55">
    <cacheField name="NIT IPS" numFmtId="0">
      <sharedItems containsSemiMixedTypes="0" containsString="0" containsNumber="1" containsInteger="1" minValue="900631361" maxValue="900631361"/>
    </cacheField>
    <cacheField name="Nombre IPS" numFmtId="0">
      <sharedItems/>
    </cacheField>
    <cacheField name="Prefijo Factura" numFmtId="0">
      <sharedItems containsMixedTypes="1" containsNumber="1" containsInteger="1" minValue="1" maxValue="72"/>
    </cacheField>
    <cacheField name="Numero Factura" numFmtId="0">
      <sharedItems containsSemiMixedTypes="0" containsString="0" containsNumber="1" containsInteger="1" minValue="4198" maxValue="97513"/>
    </cacheField>
    <cacheField name="FACT" numFmtId="0">
      <sharedItems/>
    </cacheField>
    <cacheField name="LLAVE" numFmtId="0">
      <sharedItems/>
    </cacheField>
    <cacheField name="IPS Fecha factura" numFmtId="14">
      <sharedItems containsSemiMixedTypes="0" containsNonDate="0" containsDate="1" containsString="0" minDate="2014-08-28T00:00:00" maxDate="2023-03-17T00:00:00"/>
    </cacheField>
    <cacheField name="IPS Fecha radicado" numFmtId="14">
      <sharedItems containsSemiMixedTypes="0" containsNonDate="0" containsDate="1" containsString="0" minDate="2016-04-05T00:00:00" maxDate="2023-05-13T00:00:00"/>
    </cacheField>
    <cacheField name="IPS Valor Factura" numFmtId="171">
      <sharedItems containsSemiMixedTypes="0" containsString="0" containsNumber="1" containsInteger="1" minValue="16232" maxValue="38410537"/>
    </cacheField>
    <cacheField name="IPS Saldo Factura" numFmtId="171">
      <sharedItems containsSemiMixedTypes="0" containsString="0" containsNumber="1" containsInteger="1" minValue="10253" maxValue="38410537"/>
    </cacheField>
    <cacheField name="Tipo de Contrato" numFmtId="0">
      <sharedItems/>
    </cacheField>
    <cacheField name="Sede / Ciudad" numFmtId="0">
      <sharedItems/>
    </cacheField>
    <cacheField name="Tipo de Prestación" numFmtId="0">
      <sharedItems containsNonDate="0" containsString="0" containsBlank="1"/>
    </cacheField>
    <cacheField name="Numero de Contrato" numFmtId="0">
      <sharedItems containsNonDate="0" containsString="0" containsBlank="1"/>
    </cacheField>
    <cacheField name="ESTADO CARTERA ANTERIOR" numFmtId="0">
      <sharedItems/>
    </cacheField>
    <cacheField name="ESTADO EPS 31-12-2024" numFmtId="0">
      <sharedItems count="6">
        <s v="Factura cancelada"/>
        <s v="Factura cerrada por extemporaneidad"/>
        <s v="Factura devuelta"/>
        <s v="Factura no radicada"/>
        <s v="Factura pendiente en programacion de pago"/>
        <s v="Facturacion Covid"/>
      </sharedItems>
    </cacheField>
    <cacheField name="POR PAGAR SAP" numFmtId="171">
      <sharedItems containsSemiMixedTypes="0" containsString="0" containsNumber="1" containsInteger="1" minValue="0" maxValue="7169795"/>
    </cacheField>
    <cacheField name="DOC CONTA" numFmtId="0">
      <sharedItems containsString="0" containsBlank="1" containsNumber="1" containsInteger="1" minValue="1222060882" maxValue="4800066630"/>
    </cacheField>
    <cacheField name="ESTADO COVID" numFmtId="0">
      <sharedItems containsBlank="1"/>
    </cacheField>
    <cacheField name="VALIDACION" numFmtId="0">
      <sharedItems containsBlank="1"/>
    </cacheField>
    <cacheField name="OBSERVACION" numFmtId="0">
      <sharedItems containsBlank="1"/>
    </cacheField>
    <cacheField name="ESTADO BOX" numFmtId="0">
      <sharedItems containsBlank="1"/>
    </cacheField>
    <cacheField name="FECHA FACT" numFmtId="14">
      <sharedItems containsNonDate="0" containsDate="1" containsString="0" containsBlank="1" minDate="2016-01-13T00:00:00" maxDate="2023-04-18T00:00:00"/>
    </cacheField>
    <cacheField name="FECHA RAD" numFmtId="14">
      <sharedItems containsNonDate="0" containsDate="1" containsString="0" containsBlank="1" minDate="2016-04-05T00:00:00" maxDate="2023-05-13T00:00:00"/>
    </cacheField>
    <cacheField name="FECHA LIQ" numFmtId="14">
      <sharedItems containsNonDate="0" containsDate="1" containsString="0" containsBlank="1" minDate="2019-03-18T00:00:00" maxDate="2023-05-13T00:00:00"/>
    </cacheField>
    <cacheField name="FECHA DEV" numFmtId="14">
      <sharedItems containsNonDate="0" containsDate="1" containsString="0" containsBlank="1" minDate="2020-06-13T00:00:00" maxDate="2023-05-25T00:00:00"/>
    </cacheField>
    <cacheField name="VALOR BRUTO" numFmtId="171">
      <sharedItems containsSemiMixedTypes="0" containsString="0" containsNumber="1" containsInteger="1" minValue="0" maxValue="38410537"/>
    </cacheField>
    <cacheField name="GLOSA PDTE" numFmtId="171">
      <sharedItems containsSemiMixedTypes="0" containsString="0" containsNumber="1" containsInteger="1" minValue="0" maxValue="0"/>
    </cacheField>
    <cacheField name="GLOSA ACEPTADA" numFmtId="171">
      <sharedItems containsSemiMixedTypes="0" containsString="0" containsNumber="1" containsInteger="1" minValue="0" maxValue="9784924"/>
    </cacheField>
    <cacheField name="DEVOLUCION" numFmtId="171">
      <sharedItems containsSemiMixedTypes="0" containsString="0" containsNumber="1" containsInteger="1" minValue="0" maxValue="38410537"/>
    </cacheField>
    <cacheField name="Devolucion Aceptada" numFmtId="0">
      <sharedItems containsNonDate="0" containsString="0" containsBlank="1"/>
    </cacheField>
    <cacheField name="Observacion Devolucion" numFmtId="0">
      <sharedItems containsBlank="1" longText="1"/>
    </cacheField>
    <cacheField name="RETE" numFmtId="171">
      <sharedItems containsSemiMixedTypes="0" containsString="0" containsNumber="1" containsInteger="1" minValue="0" maxValue="0"/>
    </cacheField>
    <cacheField name="LIQUIDADO POR" numFmtId="0">
      <sharedItems containsBlank="1"/>
    </cacheField>
    <cacheField name="Valor_Glosa y Devolución" numFmtId="171">
      <sharedItems containsSemiMixedTypes="0" containsString="0" containsNumber="1" containsInteger="1" minValue="0" maxValue="38410537"/>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Blank="1"/>
    </cacheField>
    <cacheField name="AMBITO" numFmtId="0">
      <sharedItems containsBlank="1"/>
    </cacheField>
    <cacheField name="FACTURA CANCELADA" numFmtId="171">
      <sharedItems containsSemiMixedTypes="0" containsString="0" containsNumber="1" containsInteger="1" minValue="0" maxValue="22831489"/>
    </cacheField>
    <cacheField name="FACTURA DEVUELTA" numFmtId="171">
      <sharedItems containsSemiMixedTypes="0" containsString="0" containsNumber="1" containsInteger="1" minValue="0" maxValue="38410537"/>
    </cacheField>
    <cacheField name="FACTURA NO RADICADA" numFmtId="171">
      <sharedItems containsSemiMixedTypes="0" containsString="0" containsNumber="1" containsInteger="1" minValue="0" maxValue="6469904"/>
    </cacheField>
    <cacheField name="VALOR ACEPTADO" numFmtId="171">
      <sharedItems containsSemiMixedTypes="0" containsString="0" containsNumber="1" containsInteger="1" minValue="0" maxValue="0"/>
    </cacheField>
    <cacheField name="VALOR EXTEMPORANEO" numFmtId="171">
      <sharedItems containsSemiMixedTypes="0" containsString="0" containsNumber="1" containsInteger="1" minValue="0" maxValue="3611131"/>
    </cacheField>
    <cacheField name="GLOSA PDTE2" numFmtId="171">
      <sharedItems containsSemiMixedTypes="0" containsString="0" containsNumber="1" containsInteger="1" minValue="0" maxValue="0"/>
    </cacheField>
    <cacheField name="FACTURA EN PROGRAMACION DE PAGO" numFmtId="171">
      <sharedItems containsSemiMixedTypes="0" containsString="0" containsNumber="1" containsInteger="1" minValue="0" maxValue="7169795"/>
    </cacheField>
    <cacheField name="FACTURA EN PROCESO INTERNO" numFmtId="171">
      <sharedItems containsSemiMixedTypes="0" containsString="0" containsNumber="1" containsInteger="1" minValue="0" maxValue="0"/>
    </cacheField>
    <cacheField name="FACTURACION COVID" numFmtId="171">
      <sharedItems containsSemiMixedTypes="0" containsString="0" containsNumber="1" containsInteger="1" minValue="0" maxValue="30000"/>
    </cacheField>
    <cacheField name="VALO CANCELADO SAP" numFmtId="171">
      <sharedItems containsSemiMixedTypes="0" containsString="0" containsNumber="1" containsInteger="1" minValue="0" maxValue="0"/>
    </cacheField>
    <cacheField name="RETENCION" numFmtId="171">
      <sharedItems containsSemiMixedTypes="0" containsString="0" containsNumber="1" containsInteger="1" minValue="0" maxValue="0"/>
    </cacheField>
    <cacheField name="DOC COMPENSACION SAP" numFmtId="0">
      <sharedItems containsNonDate="0" containsString="0" containsBlank="1"/>
    </cacheField>
    <cacheField name="FECHA COMPENSACION SAP" numFmtId="14">
      <sharedItems containsNonDate="0" containsString="0" containsBlank="1"/>
    </cacheField>
    <cacheField name="OBSE PAGO" numFmtId="0">
      <sharedItems containsNonDate="0" containsString="0" containsBlank="1"/>
    </cacheField>
    <cacheField name="VALOR TRANFERENCIA" numFmtId="171">
      <sharedItems containsSemiMixedTypes="0" containsString="0" containsNumber="1" containsInteger="1" minValue="0" maxValue="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70">
  <r>
    <n v="900631361"/>
    <s v="INVERSIONES MEDICAS VALLE SALUD SAS"/>
    <n v="1"/>
    <n v="83459"/>
    <s v="183459"/>
    <s v="900631361_183459"/>
    <d v="2018-10-16T00:00:00"/>
    <d v="2018-11-16T00:00:00"/>
    <n v="32616413"/>
    <n v="22831489"/>
    <s v="Evento "/>
    <s v="Cali"/>
    <m/>
    <m/>
    <s v="FACTURA CANCELADA"/>
    <x v="0"/>
    <n v="0"/>
    <m/>
    <m/>
    <m/>
    <m/>
    <s v="Finalizada"/>
    <d v="2018-11-09T00:00:00"/>
    <d v="2018-11-16T00:00:00"/>
    <d v="2022-01-13T00:00:00"/>
    <m/>
    <n v="32616413"/>
    <n v="0"/>
    <n v="9784924"/>
    <n v="0"/>
    <m/>
    <m/>
    <n v="0"/>
    <m/>
    <n v="0"/>
    <m/>
    <m/>
    <m/>
    <m/>
    <m/>
    <n v="22831489"/>
    <n v="0"/>
    <n v="0"/>
    <n v="0"/>
    <n v="0"/>
    <n v="0"/>
    <n v="0"/>
    <n v="0"/>
    <n v="0"/>
    <n v="0"/>
    <n v="0"/>
    <m/>
    <m/>
    <m/>
    <n v="0"/>
  </r>
  <r>
    <n v="900631361"/>
    <s v="INVERSIONES MEDICAS VALLE SALUD SAS"/>
    <n v="1"/>
    <n v="77116"/>
    <s v="177116"/>
    <s v="900631361_177116"/>
    <d v="2018-03-16T00:00:00"/>
    <d v="2018-08-14T00:00:00"/>
    <n v="8958728"/>
    <n v="6271110"/>
    <s v="Evento "/>
    <s v="Cali"/>
    <m/>
    <m/>
    <s v="FACTURA CANCELADA"/>
    <x v="0"/>
    <n v="0"/>
    <m/>
    <m/>
    <m/>
    <m/>
    <s v="Finalizada"/>
    <d v="2018-06-27T00:00:00"/>
    <d v="2018-08-14T00:00:00"/>
    <d v="2022-01-13T00:00:00"/>
    <m/>
    <n v="8958728"/>
    <n v="0"/>
    <n v="2687618"/>
    <n v="0"/>
    <m/>
    <m/>
    <n v="0"/>
    <m/>
    <n v="0"/>
    <m/>
    <m/>
    <m/>
    <m/>
    <m/>
    <n v="6271110"/>
    <n v="0"/>
    <n v="0"/>
    <n v="0"/>
    <n v="0"/>
    <n v="0"/>
    <n v="0"/>
    <n v="0"/>
    <n v="0"/>
    <n v="0"/>
    <n v="0"/>
    <m/>
    <m/>
    <m/>
    <n v="0"/>
  </r>
  <r>
    <n v="900631361"/>
    <s v="INVERSIONES MEDICAS VALLE SALUD SAS"/>
    <s v="S1"/>
    <n v="37166"/>
    <s v="S137166"/>
    <s v="900631361_S137166"/>
    <d v="2019-05-23T00:00:00"/>
    <d v="2019-08-16T00:00:00"/>
    <n v="4512265"/>
    <n v="3158585"/>
    <s v="Evento "/>
    <s v="Cali"/>
    <m/>
    <m/>
    <s v="FACTURA CANCELADA"/>
    <x v="0"/>
    <n v="0"/>
    <m/>
    <m/>
    <m/>
    <m/>
    <s v="Finalizada"/>
    <d v="2019-07-16T00:00:00"/>
    <d v="2019-08-16T00:00:00"/>
    <d v="2022-03-08T00:00:00"/>
    <m/>
    <n v="4512265"/>
    <n v="0"/>
    <n v="1353679"/>
    <n v="0"/>
    <m/>
    <m/>
    <n v="0"/>
    <m/>
    <n v="0"/>
    <m/>
    <m/>
    <m/>
    <m/>
    <m/>
    <n v="3158585"/>
    <n v="0"/>
    <n v="0"/>
    <n v="0"/>
    <n v="0"/>
    <n v="0"/>
    <n v="0"/>
    <n v="0"/>
    <n v="0"/>
    <n v="0"/>
    <n v="0"/>
    <m/>
    <m/>
    <m/>
    <n v="0"/>
  </r>
  <r>
    <n v="900631361"/>
    <s v="INVERSIONES MEDICAS VALLE SALUD SAS"/>
    <n v="1"/>
    <n v="21787"/>
    <s v="121787"/>
    <s v="900631361_121787"/>
    <d v="2015-12-23T00:00:00"/>
    <d v="2016-04-05T00:00:00"/>
    <n v="1698807"/>
    <n v="517352"/>
    <s v="Evento "/>
    <s v="Cali"/>
    <m/>
    <m/>
    <s v="FACTURA CANCELADA"/>
    <x v="0"/>
    <n v="0"/>
    <m/>
    <m/>
    <m/>
    <m/>
    <s v="Finalizada"/>
    <d v="2016-01-13T00:00:00"/>
    <d v="2016-04-05T00:00:00"/>
    <d v="2021-11-19T00:00:00"/>
    <m/>
    <n v="1698807"/>
    <n v="0"/>
    <n v="849403"/>
    <n v="0"/>
    <m/>
    <m/>
    <n v="0"/>
    <m/>
    <n v="0"/>
    <m/>
    <m/>
    <m/>
    <m/>
    <m/>
    <n v="517352"/>
    <n v="0"/>
    <n v="0"/>
    <n v="0"/>
    <n v="0"/>
    <n v="0"/>
    <n v="0"/>
    <n v="0"/>
    <n v="0"/>
    <n v="0"/>
    <n v="0"/>
    <m/>
    <m/>
    <m/>
    <n v="0"/>
  </r>
  <r>
    <n v="900631361"/>
    <s v="INVERSIONES MEDICAS VALLE SALUD SAS"/>
    <s v="S1"/>
    <n v="36638"/>
    <s v="S136638"/>
    <s v="900631361_S136638"/>
    <d v="2018-07-06T00:00:00"/>
    <d v="2019-07-16T00:00:00"/>
    <n v="1289831"/>
    <n v="902882"/>
    <s v="Evento "/>
    <s v="Cali"/>
    <m/>
    <m/>
    <s v="FACTURA CANCELADA"/>
    <x v="0"/>
    <n v="0"/>
    <m/>
    <m/>
    <m/>
    <m/>
    <s v="Finalizada"/>
    <d v="2019-07-02T00:00:00"/>
    <d v="2019-07-16T00:00:00"/>
    <d v="2022-03-08T00:00:00"/>
    <m/>
    <n v="1289831"/>
    <n v="0"/>
    <n v="386949"/>
    <n v="0"/>
    <m/>
    <m/>
    <n v="0"/>
    <m/>
    <n v="0"/>
    <m/>
    <m/>
    <m/>
    <m/>
    <m/>
    <n v="902882"/>
    <n v="0"/>
    <n v="0"/>
    <n v="0"/>
    <n v="0"/>
    <n v="0"/>
    <n v="0"/>
    <n v="0"/>
    <n v="0"/>
    <n v="0"/>
    <n v="0"/>
    <m/>
    <m/>
    <m/>
    <n v="0"/>
  </r>
  <r>
    <n v="900631361"/>
    <s v="INVERSIONES MEDICAS VALLE SALUD SAS"/>
    <n v="1"/>
    <n v="81104"/>
    <s v="181104"/>
    <s v="900631361_181104"/>
    <d v="2018-09-17T00:00:00"/>
    <d v="2018-11-14T00:00:00"/>
    <n v="51300"/>
    <n v="35910"/>
    <s v="Evento "/>
    <s v="Cali"/>
    <m/>
    <m/>
    <s v="FACTURA CANCELADA"/>
    <x v="0"/>
    <n v="0"/>
    <m/>
    <m/>
    <m/>
    <m/>
    <s v="Finalizada"/>
    <d v="2018-10-05T00:00:00"/>
    <d v="2018-11-14T00:00:00"/>
    <d v="2022-01-13T00:00:00"/>
    <m/>
    <n v="51300"/>
    <n v="0"/>
    <n v="15390"/>
    <n v="0"/>
    <m/>
    <m/>
    <n v="0"/>
    <m/>
    <n v="0"/>
    <m/>
    <m/>
    <m/>
    <m/>
    <m/>
    <n v="35910"/>
    <n v="0"/>
    <n v="0"/>
    <n v="0"/>
    <n v="0"/>
    <n v="0"/>
    <n v="0"/>
    <n v="0"/>
    <n v="0"/>
    <n v="0"/>
    <n v="0"/>
    <m/>
    <m/>
    <m/>
    <n v="0"/>
  </r>
  <r>
    <n v="900631361"/>
    <s v="INVERSIONES MEDICAS VALLE SALUD SAS"/>
    <n v="1"/>
    <n v="30312"/>
    <s v="130312"/>
    <s v="900631361_130312"/>
    <d v="2015-12-10T00:00:00"/>
    <d v="2016-04-05T00:00:00"/>
    <n v="178310"/>
    <n v="10253"/>
    <s v="Evento "/>
    <s v="Cali"/>
    <m/>
    <m/>
    <s v="FACTURA CANCELADA"/>
    <x v="0"/>
    <n v="0"/>
    <m/>
    <m/>
    <m/>
    <m/>
    <s v="Finalizada"/>
    <d v="2016-03-29T00:00:00"/>
    <d v="2016-04-05T00:00:00"/>
    <d v="2021-08-10T00:00:00"/>
    <m/>
    <n v="178310"/>
    <n v="0"/>
    <n v="10253"/>
    <n v="0"/>
    <m/>
    <m/>
    <n v="0"/>
    <m/>
    <n v="0"/>
    <m/>
    <m/>
    <m/>
    <m/>
    <m/>
    <n v="10253"/>
    <n v="0"/>
    <n v="0"/>
    <n v="0"/>
    <n v="0"/>
    <n v="0"/>
    <n v="0"/>
    <n v="0"/>
    <n v="0"/>
    <n v="0"/>
    <n v="0"/>
    <m/>
    <m/>
    <m/>
    <n v="0"/>
  </r>
  <r>
    <n v="900631361"/>
    <s v="INVERSIONES MEDICAS VALLE SALUD SAS"/>
    <n v="1"/>
    <n v="83169"/>
    <s v="183169"/>
    <s v="900631361_183169"/>
    <d v="2018-01-20T00:00:00"/>
    <d v="2019-03-15T00:00:00"/>
    <n v="102687"/>
    <n v="102687"/>
    <s v="Evento "/>
    <s v="Cali"/>
    <m/>
    <m/>
    <s v="FACTURA CANCELADA"/>
    <x v="0"/>
    <n v="0"/>
    <m/>
    <m/>
    <m/>
    <m/>
    <s v="Finalizada"/>
    <d v="2018-11-07T00:00:00"/>
    <d v="2019-03-18T00:00:00"/>
    <d v="2019-03-18T00:00:00"/>
    <m/>
    <n v="102687"/>
    <n v="0"/>
    <n v="0"/>
    <n v="0"/>
    <m/>
    <m/>
    <n v="0"/>
    <s v="Geovanny Alberto León Mera"/>
    <n v="0"/>
    <m/>
    <m/>
    <m/>
    <m/>
    <m/>
    <n v="102687"/>
    <n v="0"/>
    <n v="0"/>
    <n v="0"/>
    <n v="0"/>
    <n v="0"/>
    <n v="0"/>
    <n v="0"/>
    <n v="0"/>
    <n v="0"/>
    <n v="0"/>
    <m/>
    <m/>
    <m/>
    <n v="0"/>
  </r>
  <r>
    <n v="900631361"/>
    <s v="INVERSIONES MEDICAS VALLE SALUD SAS"/>
    <n v="1"/>
    <n v="82859"/>
    <s v="182859"/>
    <s v="900631361_182859"/>
    <d v="2018-04-20T00:00:00"/>
    <d v="2019-03-15T00:00:00"/>
    <n v="120568"/>
    <n v="120568"/>
    <s v="Evento "/>
    <s v="Cali"/>
    <m/>
    <m/>
    <s v="FACTURA CANCELADA"/>
    <x v="0"/>
    <n v="0"/>
    <m/>
    <m/>
    <m/>
    <m/>
    <s v="Finalizada"/>
    <d v="2018-11-02T00:00:00"/>
    <d v="2019-03-18T00:00:00"/>
    <d v="2019-03-18T00:00:00"/>
    <m/>
    <n v="120568"/>
    <n v="0"/>
    <n v="0"/>
    <n v="0"/>
    <m/>
    <m/>
    <n v="0"/>
    <s v="Geovanny Alberto León Mera"/>
    <n v="0"/>
    <m/>
    <m/>
    <m/>
    <m/>
    <m/>
    <n v="120568"/>
    <n v="0"/>
    <n v="0"/>
    <n v="0"/>
    <n v="0"/>
    <n v="0"/>
    <n v="0"/>
    <n v="0"/>
    <n v="0"/>
    <n v="0"/>
    <n v="0"/>
    <m/>
    <m/>
    <m/>
    <n v="0"/>
  </r>
  <r>
    <n v="900631361"/>
    <s v="INVERSIONES MEDICAS VALLE SALUD SAS"/>
    <n v="1"/>
    <n v="83970"/>
    <s v="183970"/>
    <s v="900631361_183970"/>
    <d v="2017-06-14T00:00:00"/>
    <d v="2019-03-15T00:00:00"/>
    <n v="737689"/>
    <n v="737689"/>
    <s v="Evento "/>
    <s v="Cali"/>
    <m/>
    <m/>
    <s v="FACTURA CANCELADA"/>
    <x v="0"/>
    <n v="0"/>
    <m/>
    <m/>
    <m/>
    <m/>
    <s v="Finalizada"/>
    <d v="2018-11-16T00:00:00"/>
    <d v="2019-03-18T00:00:00"/>
    <d v="2019-03-18T00:00:00"/>
    <m/>
    <n v="737689"/>
    <n v="0"/>
    <n v="0"/>
    <n v="0"/>
    <m/>
    <m/>
    <n v="0"/>
    <s v="Geovanny Alberto León Mera"/>
    <n v="0"/>
    <m/>
    <m/>
    <m/>
    <m/>
    <m/>
    <n v="737689"/>
    <n v="0"/>
    <n v="0"/>
    <n v="0"/>
    <n v="0"/>
    <n v="0"/>
    <n v="0"/>
    <n v="0"/>
    <n v="0"/>
    <n v="0"/>
    <n v="0"/>
    <m/>
    <m/>
    <m/>
    <n v="0"/>
  </r>
  <r>
    <n v="900631361"/>
    <s v="INVERSIONES MEDICAS VALLE SALUD SAS"/>
    <n v="72"/>
    <n v="14065"/>
    <s v="7214065"/>
    <s v="900631361_7214065"/>
    <d v="2021-11-12T00:00:00"/>
    <d v="2021-12-15T00:00:00"/>
    <n v="2142667"/>
    <n v="968780"/>
    <s v="Evento "/>
    <s v="Cali"/>
    <m/>
    <m/>
    <s v="FACTURA CANCELADA"/>
    <x v="0"/>
    <n v="0"/>
    <m/>
    <m/>
    <m/>
    <m/>
    <s v="Finalizada"/>
    <d v="2021-12-09T00:00:00"/>
    <d v="2022-01-03T00:00:00"/>
    <d v="2022-01-03T00:00:00"/>
    <m/>
    <n v="2142667"/>
    <n v="0"/>
    <n v="0"/>
    <n v="0"/>
    <m/>
    <m/>
    <n v="0"/>
    <m/>
    <n v="0"/>
    <m/>
    <m/>
    <m/>
    <m/>
    <m/>
    <n v="968780"/>
    <n v="0"/>
    <n v="0"/>
    <n v="0"/>
    <n v="0"/>
    <n v="0"/>
    <n v="0"/>
    <n v="0"/>
    <n v="0"/>
    <n v="0"/>
    <n v="0"/>
    <m/>
    <m/>
    <m/>
    <n v="0"/>
  </r>
  <r>
    <n v="900631361"/>
    <s v="INVERSIONES MEDICAS VALLE SALUD SAS"/>
    <n v="71"/>
    <n v="26460"/>
    <s v="7126460"/>
    <s v="900631361_7126460"/>
    <d v="2021-10-24T00:00:00"/>
    <d v="2021-12-15T00:00:00"/>
    <n v="8348729"/>
    <n v="1247054"/>
    <s v="Evento "/>
    <s v="Cali"/>
    <m/>
    <m/>
    <s v="FACTURA CANCELADA"/>
    <x v="0"/>
    <n v="0"/>
    <m/>
    <m/>
    <m/>
    <m/>
    <s v="Finalizada"/>
    <d v="2021-12-09T00:00:00"/>
    <d v="2021-12-18T00:00:00"/>
    <d v="2021-12-18T00:00:00"/>
    <m/>
    <n v="8348729"/>
    <n v="0"/>
    <n v="0"/>
    <n v="0"/>
    <m/>
    <m/>
    <n v="0"/>
    <m/>
    <n v="0"/>
    <m/>
    <m/>
    <m/>
    <m/>
    <m/>
    <n v="1247054"/>
    <n v="0"/>
    <n v="0"/>
    <n v="0"/>
    <n v="0"/>
    <n v="0"/>
    <n v="0"/>
    <n v="0"/>
    <n v="0"/>
    <n v="0"/>
    <n v="0"/>
    <m/>
    <m/>
    <m/>
    <n v="0"/>
  </r>
  <r>
    <n v="900631361"/>
    <s v="INVERSIONES MEDICAS VALLE SALUD SAS"/>
    <s v="S1"/>
    <n v="36573"/>
    <s v="S136573"/>
    <s v="900631361_S136573"/>
    <d v="2017-12-10T00:00:00"/>
    <d v="2020-02-05T00:00:00"/>
    <n v="2272452"/>
    <n v="1590716"/>
    <s v="Evento "/>
    <s v="Cali"/>
    <m/>
    <m/>
    <s v="FACTURA CANCELADA"/>
    <x v="0"/>
    <n v="0"/>
    <m/>
    <m/>
    <m/>
    <m/>
    <s v="Finalizada"/>
    <d v="2019-06-28T00:00:00"/>
    <d v="2020-02-27T00:00:00"/>
    <d v="2020-02-27T00:00:00"/>
    <m/>
    <n v="2272452"/>
    <n v="0"/>
    <n v="0"/>
    <n v="0"/>
    <m/>
    <m/>
    <n v="0"/>
    <m/>
    <n v="0"/>
    <m/>
    <m/>
    <m/>
    <m/>
    <m/>
    <n v="1590716"/>
    <n v="0"/>
    <n v="0"/>
    <n v="0"/>
    <n v="0"/>
    <n v="0"/>
    <n v="0"/>
    <n v="0"/>
    <n v="0"/>
    <n v="0"/>
    <n v="0"/>
    <m/>
    <m/>
    <m/>
    <n v="0"/>
  </r>
  <r>
    <n v="900631361"/>
    <s v="INVERSIONES MEDICAS VALLE SALUD SAS"/>
    <s v="S1"/>
    <n v="36635"/>
    <s v="S136635"/>
    <s v="900631361_S136635"/>
    <d v="2017-12-01T00:00:00"/>
    <d v="2019-07-16T00:00:00"/>
    <n v="5444077"/>
    <n v="3810854"/>
    <s v="Evento "/>
    <s v="Cali"/>
    <m/>
    <m/>
    <s v="FACTURA CANCELADA"/>
    <x v="0"/>
    <n v="0"/>
    <m/>
    <m/>
    <m/>
    <m/>
    <s v="Finalizada"/>
    <d v="2019-07-02T00:00:00"/>
    <d v="2019-07-16T00:00:00"/>
    <d v="2019-07-16T00:00:00"/>
    <m/>
    <n v="5444077"/>
    <n v="0"/>
    <n v="0"/>
    <n v="0"/>
    <m/>
    <m/>
    <n v="0"/>
    <s v="Geovanny Alberto León Mera"/>
    <n v="0"/>
    <m/>
    <m/>
    <m/>
    <m/>
    <m/>
    <n v="3810854"/>
    <n v="0"/>
    <n v="0"/>
    <n v="0"/>
    <n v="0"/>
    <n v="0"/>
    <n v="0"/>
    <n v="0"/>
    <n v="0"/>
    <n v="0"/>
    <n v="0"/>
    <m/>
    <m/>
    <m/>
    <n v="0"/>
  </r>
  <r>
    <n v="900631361"/>
    <s v="INVERSIONES MEDICAS VALLE SALUD SAS"/>
    <s v="S1"/>
    <n v="32019"/>
    <s v="S132019"/>
    <s v="900631361_S132019"/>
    <d v="2018-11-10T00:00:00"/>
    <d v="2019-02-12T00:00:00"/>
    <n v="7596824"/>
    <n v="5317777"/>
    <s v="Evento "/>
    <s v="Cali"/>
    <m/>
    <m/>
    <s v="FACTURA CANCELADA PARCIALMENTE - SALDO PENDIENTE EN PROGRAMACIO DE PAGO"/>
    <x v="0"/>
    <n v="3967935"/>
    <n v="4800057437"/>
    <m/>
    <m/>
    <m/>
    <s v="Finalizada"/>
    <d v="2019-01-14T00:00:00"/>
    <d v="2019-02-21T00:00:00"/>
    <d v="2022-03-08T00:00:00"/>
    <m/>
    <n v="7596824"/>
    <n v="0"/>
    <n v="2279047"/>
    <n v="0"/>
    <m/>
    <m/>
    <n v="0"/>
    <m/>
    <n v="0"/>
    <m/>
    <m/>
    <m/>
    <m/>
    <m/>
    <n v="5317777"/>
    <n v="0"/>
    <n v="0"/>
    <n v="0"/>
    <n v="0"/>
    <n v="0"/>
    <n v="0"/>
    <n v="0"/>
    <n v="0"/>
    <n v="0"/>
    <n v="0"/>
    <m/>
    <m/>
    <m/>
    <n v="0"/>
  </r>
  <r>
    <n v="900631361"/>
    <s v="INVERSIONES MEDICAS VALLE SALUD SAS"/>
    <n v="71"/>
    <n v="19728"/>
    <s v="7119728"/>
    <s v="900631361_7119728"/>
    <d v="2020-10-25T00:00:00"/>
    <d v="2021-07-01T00:00:00"/>
    <n v="3611131"/>
    <n v="3611131"/>
    <s v="Evento "/>
    <s v="Cali"/>
    <m/>
    <m/>
    <s v="FACTURA CERRADA POR EXTEMPORANEIDAD"/>
    <x v="1"/>
    <n v="0"/>
    <m/>
    <m/>
    <m/>
    <m/>
    <s v="Finalizada"/>
    <d v="2021-04-15T00:00:00"/>
    <d v="2021-08-27T00:00:00"/>
    <d v="2022-06-28T00:00:00"/>
    <m/>
    <n v="3611131"/>
    <n v="0"/>
    <n v="3611131"/>
    <n v="0"/>
    <m/>
    <m/>
    <n v="0"/>
    <m/>
    <n v="0"/>
    <m/>
    <m/>
    <m/>
    <m/>
    <m/>
    <n v="0"/>
    <n v="0"/>
    <n v="0"/>
    <n v="0"/>
    <n v="3611131"/>
    <n v="0"/>
    <n v="0"/>
    <n v="0"/>
    <n v="0"/>
    <n v="0"/>
    <n v="0"/>
    <m/>
    <m/>
    <m/>
    <n v="0"/>
  </r>
  <r>
    <n v="900631361"/>
    <s v="INVERSIONES MEDICAS VALLE SALUD SAS"/>
    <n v="72"/>
    <n v="9707"/>
    <s v="729707"/>
    <s v="900631361_729707"/>
    <d v="2021-03-30T00:00:00"/>
    <d v="2021-07-01T00:00:00"/>
    <n v="2422643"/>
    <n v="2422643"/>
    <s v="Evento "/>
    <s v="Cali"/>
    <m/>
    <m/>
    <s v="FACTURA CERRADA POR EXTEMPORANEIDAD"/>
    <x v="1"/>
    <n v="0"/>
    <m/>
    <m/>
    <m/>
    <m/>
    <s v="Finalizada"/>
    <d v="2021-05-07T00:00:00"/>
    <d v="2021-08-27T00:00:00"/>
    <d v="2022-06-28T00:00:00"/>
    <m/>
    <n v="2422643"/>
    <n v="0"/>
    <n v="2422643"/>
    <n v="0"/>
    <m/>
    <m/>
    <n v="0"/>
    <m/>
    <n v="0"/>
    <m/>
    <m/>
    <m/>
    <m/>
    <m/>
    <n v="0"/>
    <n v="0"/>
    <n v="0"/>
    <n v="0"/>
    <n v="2422643"/>
    <n v="0"/>
    <n v="0"/>
    <n v="0"/>
    <n v="0"/>
    <n v="0"/>
    <n v="0"/>
    <m/>
    <m/>
    <m/>
    <n v="0"/>
  </r>
  <r>
    <n v="900631361"/>
    <s v="INVERSIONES MEDICAS VALLE SALUD SAS"/>
    <n v="72"/>
    <n v="13854"/>
    <s v="7213854"/>
    <s v="900631361_7213854"/>
    <d v="2021-09-17T00:00:00"/>
    <d v="2021-12-15T00:00:00"/>
    <n v="1775692"/>
    <n v="1775692"/>
    <s v="Evento "/>
    <s v="Cali"/>
    <m/>
    <m/>
    <s v="FACTURA CERRADA POR EXTEMPORANEIDAD"/>
    <x v="1"/>
    <n v="0"/>
    <m/>
    <m/>
    <m/>
    <m/>
    <s v="Finalizada"/>
    <d v="2021-11-30T00:00:00"/>
    <d v="2021-12-17T00:00:00"/>
    <d v="2023-02-17T00:00:00"/>
    <m/>
    <n v="1775692"/>
    <n v="0"/>
    <n v="1775692"/>
    <n v="0"/>
    <m/>
    <m/>
    <n v="0"/>
    <m/>
    <n v="0"/>
    <m/>
    <m/>
    <m/>
    <m/>
    <m/>
    <n v="0"/>
    <n v="0"/>
    <n v="0"/>
    <n v="0"/>
    <n v="1775692"/>
    <n v="0"/>
    <n v="0"/>
    <n v="0"/>
    <n v="0"/>
    <n v="0"/>
    <n v="0"/>
    <m/>
    <m/>
    <m/>
    <n v="0"/>
  </r>
  <r>
    <n v="900631361"/>
    <s v="INVERSIONES MEDICAS VALLE SALUD SAS"/>
    <n v="71"/>
    <n v="21475"/>
    <s v="7121475"/>
    <s v="900631361_7121475"/>
    <d v="2020-12-19T00:00:00"/>
    <d v="2021-07-01T00:00:00"/>
    <n v="864967"/>
    <n v="864967"/>
    <s v="Evento "/>
    <s v="Cali"/>
    <m/>
    <m/>
    <s v="FACTURA CERRADA POR EXTEMPORANEIDAD"/>
    <x v="1"/>
    <n v="0"/>
    <m/>
    <m/>
    <m/>
    <m/>
    <s v="Finalizada"/>
    <d v="2021-06-18T00:00:00"/>
    <d v="2021-08-27T00:00:00"/>
    <d v="2022-06-28T00:00:00"/>
    <m/>
    <n v="864967"/>
    <n v="0"/>
    <n v="864967"/>
    <n v="0"/>
    <m/>
    <m/>
    <n v="0"/>
    <m/>
    <n v="0"/>
    <m/>
    <m/>
    <m/>
    <m/>
    <m/>
    <n v="0"/>
    <n v="0"/>
    <n v="0"/>
    <n v="0"/>
    <n v="864967"/>
    <n v="0"/>
    <n v="0"/>
    <n v="0"/>
    <n v="0"/>
    <n v="0"/>
    <n v="0"/>
    <m/>
    <m/>
    <m/>
    <n v="0"/>
  </r>
  <r>
    <n v="900631361"/>
    <s v="INVERSIONES MEDICAS VALLE SALUD SAS"/>
    <n v="1"/>
    <n v="87288"/>
    <s v="187288"/>
    <s v="900631361_187288"/>
    <d v="2017-03-11T00:00:00"/>
    <d v="2019-02-12T00:00:00"/>
    <n v="708288"/>
    <n v="708288"/>
    <s v="Evento "/>
    <s v="Cali"/>
    <m/>
    <m/>
    <s v="FACTURA CERRADA POR EXTEMPORANEIDAD"/>
    <x v="1"/>
    <n v="0"/>
    <m/>
    <m/>
    <m/>
    <m/>
    <s v="Finalizada"/>
    <d v="2019-01-11T00:00:00"/>
    <d v="2019-02-21T00:00:00"/>
    <d v="2023-02-17T00:00:00"/>
    <m/>
    <n v="708288"/>
    <n v="0"/>
    <n v="708288"/>
    <n v="0"/>
    <m/>
    <m/>
    <n v="0"/>
    <m/>
    <n v="0"/>
    <m/>
    <m/>
    <m/>
    <m/>
    <m/>
    <n v="0"/>
    <n v="0"/>
    <n v="0"/>
    <n v="0"/>
    <n v="708288"/>
    <n v="0"/>
    <n v="0"/>
    <n v="0"/>
    <n v="0"/>
    <n v="0"/>
    <n v="0"/>
    <m/>
    <m/>
    <m/>
    <n v="0"/>
  </r>
  <r>
    <n v="900631361"/>
    <s v="INVERSIONES MEDICAS VALLE SALUD SAS"/>
    <n v="1"/>
    <n v="81369"/>
    <s v="181369"/>
    <s v="900631361_181369"/>
    <d v="2016-04-27T00:00:00"/>
    <d v="2018-10-12T00:00:00"/>
    <n v="328796"/>
    <n v="328796"/>
    <s v="Evento "/>
    <s v="Cali"/>
    <m/>
    <m/>
    <s v="FACTURA CERRADA POR EXTEMPORANEIDAD"/>
    <x v="1"/>
    <n v="0"/>
    <m/>
    <m/>
    <m/>
    <m/>
    <s v="Finalizada"/>
    <d v="2018-10-10T00:00:00"/>
    <d v="2018-10-12T00:00:00"/>
    <d v="2023-02-17T00:00:00"/>
    <m/>
    <n v="328796"/>
    <n v="0"/>
    <n v="328796"/>
    <n v="0"/>
    <m/>
    <m/>
    <n v="0"/>
    <m/>
    <n v="0"/>
    <m/>
    <m/>
    <m/>
    <m/>
    <m/>
    <n v="0"/>
    <n v="0"/>
    <n v="0"/>
    <n v="0"/>
    <n v="328796"/>
    <n v="0"/>
    <n v="0"/>
    <n v="0"/>
    <n v="0"/>
    <n v="0"/>
    <n v="0"/>
    <m/>
    <m/>
    <m/>
    <n v="0"/>
  </r>
  <r>
    <n v="900631361"/>
    <s v="INVERSIONES MEDICAS VALLE SALUD SAS"/>
    <n v="72"/>
    <n v="8322"/>
    <s v="728322"/>
    <s v="900631361_728322"/>
    <d v="2021-01-24T00:00:00"/>
    <d v="2021-07-01T00:00:00"/>
    <n v="290748"/>
    <n v="290748"/>
    <s v="Evento "/>
    <s v="Cali"/>
    <m/>
    <m/>
    <s v="FACTURA CERRADA POR EXTEMPORANEIDAD"/>
    <x v="1"/>
    <n v="0"/>
    <m/>
    <m/>
    <m/>
    <m/>
    <s v="Finalizada"/>
    <d v="2021-02-18T00:00:00"/>
    <d v="2021-08-27T00:00:00"/>
    <d v="2022-06-28T00:00:00"/>
    <m/>
    <n v="290748"/>
    <n v="0"/>
    <n v="290748"/>
    <n v="0"/>
    <m/>
    <m/>
    <n v="0"/>
    <m/>
    <n v="0"/>
    <m/>
    <m/>
    <m/>
    <m/>
    <m/>
    <n v="0"/>
    <n v="0"/>
    <n v="0"/>
    <n v="0"/>
    <n v="290748"/>
    <n v="0"/>
    <n v="0"/>
    <n v="0"/>
    <n v="0"/>
    <n v="0"/>
    <n v="0"/>
    <m/>
    <m/>
    <m/>
    <n v="0"/>
  </r>
  <r>
    <n v="900631361"/>
    <s v="INVERSIONES MEDICAS VALLE SALUD SAS"/>
    <n v="71"/>
    <n v="20574"/>
    <s v="7120574"/>
    <s v="900631361_7120574"/>
    <d v="2021-05-13T00:00:00"/>
    <d v="2021-07-01T00:00:00"/>
    <n v="122300"/>
    <n v="122300"/>
    <s v="Evento "/>
    <s v="Cali"/>
    <m/>
    <m/>
    <s v="FACTURA CERRADA POR EXTEMPORANEIDAD"/>
    <x v="1"/>
    <n v="0"/>
    <m/>
    <m/>
    <m/>
    <m/>
    <s v="Finalizada"/>
    <d v="2021-05-21T00:00:00"/>
    <d v="2021-08-27T00:00:00"/>
    <d v="2022-06-28T00:00:00"/>
    <m/>
    <n v="122300"/>
    <n v="0"/>
    <n v="122300"/>
    <n v="0"/>
    <m/>
    <m/>
    <n v="0"/>
    <m/>
    <n v="0"/>
    <m/>
    <m/>
    <m/>
    <m/>
    <m/>
    <n v="0"/>
    <n v="0"/>
    <n v="0"/>
    <n v="0"/>
    <n v="122300"/>
    <n v="0"/>
    <n v="0"/>
    <n v="0"/>
    <n v="0"/>
    <n v="0"/>
    <n v="0"/>
    <m/>
    <m/>
    <m/>
    <n v="0"/>
  </r>
  <r>
    <n v="900631361"/>
    <s v="INVERSIONES MEDICAS VALLE SALUD SAS"/>
    <n v="72"/>
    <n v="8758"/>
    <s v="728758"/>
    <s v="900631361_728758"/>
    <d v="2021-03-03T00:00:00"/>
    <d v="2021-07-01T00:00:00"/>
    <n v="121200"/>
    <n v="121200"/>
    <s v="Evento "/>
    <s v="Cali"/>
    <m/>
    <m/>
    <s v="FACTURA CERRADA POR EXTEMPORANEIDAD"/>
    <x v="1"/>
    <n v="0"/>
    <m/>
    <m/>
    <m/>
    <m/>
    <s v="Finalizada"/>
    <d v="2021-03-16T00:00:00"/>
    <d v="2021-08-27T00:00:00"/>
    <d v="2022-06-28T00:00:00"/>
    <m/>
    <n v="121200"/>
    <n v="0"/>
    <n v="121200"/>
    <n v="0"/>
    <m/>
    <m/>
    <n v="0"/>
    <m/>
    <n v="0"/>
    <m/>
    <m/>
    <m/>
    <m/>
    <m/>
    <n v="0"/>
    <n v="0"/>
    <n v="0"/>
    <n v="0"/>
    <n v="121200"/>
    <n v="0"/>
    <n v="0"/>
    <n v="0"/>
    <n v="0"/>
    <n v="0"/>
    <n v="0"/>
    <m/>
    <m/>
    <m/>
    <n v="0"/>
  </r>
  <r>
    <n v="900631361"/>
    <s v="INVERSIONES MEDICAS VALLE SALUD SAS"/>
    <n v="72"/>
    <n v="10404"/>
    <s v="7210404"/>
    <s v="900631361_7210404"/>
    <d v="2020-09-07T00:00:00"/>
    <d v="2021-07-01T00:00:00"/>
    <n v="118778"/>
    <n v="118778"/>
    <s v="Evento "/>
    <s v="Cali"/>
    <m/>
    <m/>
    <s v="FACTURA CERRADA POR EXTEMPORANEIDAD"/>
    <x v="1"/>
    <n v="0"/>
    <m/>
    <m/>
    <m/>
    <m/>
    <s v="Finalizada"/>
    <d v="2021-06-10T00:00:00"/>
    <d v="2021-08-27T00:00:00"/>
    <d v="2022-06-28T00:00:00"/>
    <m/>
    <n v="118778"/>
    <n v="0"/>
    <n v="118778"/>
    <n v="0"/>
    <m/>
    <m/>
    <n v="0"/>
    <m/>
    <n v="0"/>
    <m/>
    <m/>
    <m/>
    <m/>
    <m/>
    <n v="0"/>
    <n v="0"/>
    <n v="0"/>
    <n v="0"/>
    <n v="118778"/>
    <n v="0"/>
    <n v="0"/>
    <n v="0"/>
    <n v="0"/>
    <n v="0"/>
    <n v="0"/>
    <m/>
    <m/>
    <m/>
    <n v="0"/>
  </r>
  <r>
    <n v="900631361"/>
    <s v="INVERSIONES MEDICAS VALLE SALUD SAS"/>
    <s v="S1"/>
    <n v="38284"/>
    <s v="S138284"/>
    <s v="900631361_S138284"/>
    <d v="2017-10-10T00:00:00"/>
    <d v="2020-02-05T00:00:00"/>
    <n v="95400"/>
    <n v="95400"/>
    <s v="Evento "/>
    <s v="Cali"/>
    <m/>
    <m/>
    <s v="FACTURA CERRADA POR EXTEMPORANEIDAD"/>
    <x v="1"/>
    <n v="0"/>
    <m/>
    <m/>
    <m/>
    <m/>
    <s v="Finalizada"/>
    <d v="2019-08-28T00:00:00"/>
    <d v="2020-02-27T00:00:00"/>
    <d v="2023-02-17T00:00:00"/>
    <m/>
    <n v="95400"/>
    <n v="0"/>
    <n v="95400"/>
    <n v="0"/>
    <m/>
    <m/>
    <n v="0"/>
    <m/>
    <n v="0"/>
    <m/>
    <m/>
    <m/>
    <m/>
    <m/>
    <n v="0"/>
    <n v="0"/>
    <n v="0"/>
    <n v="0"/>
    <n v="95400"/>
    <n v="0"/>
    <n v="0"/>
    <n v="0"/>
    <n v="0"/>
    <n v="0"/>
    <n v="0"/>
    <m/>
    <m/>
    <m/>
    <n v="0"/>
  </r>
  <r>
    <n v="900631361"/>
    <s v="INVERSIONES MEDICAS VALLE SALUD SAS"/>
    <n v="71"/>
    <n v="20001"/>
    <s v="7120001"/>
    <s v="900631361_7120001"/>
    <d v="2021-04-22T00:00:00"/>
    <d v="2021-07-01T00:00:00"/>
    <n v="80832"/>
    <n v="80832"/>
    <s v="Evento "/>
    <s v="Cali"/>
    <m/>
    <m/>
    <s v="FACTURA CERRADA POR EXTEMPORANEIDAD"/>
    <x v="1"/>
    <n v="0"/>
    <m/>
    <m/>
    <m/>
    <m/>
    <s v="Finalizada"/>
    <d v="2021-05-03T00:00:00"/>
    <d v="2021-08-27T00:00:00"/>
    <d v="2022-06-28T00:00:00"/>
    <m/>
    <n v="80832"/>
    <n v="0"/>
    <n v="80832"/>
    <n v="0"/>
    <m/>
    <m/>
    <n v="0"/>
    <m/>
    <n v="0"/>
    <m/>
    <m/>
    <m/>
    <m/>
    <m/>
    <n v="0"/>
    <n v="0"/>
    <n v="0"/>
    <n v="0"/>
    <n v="80832"/>
    <n v="0"/>
    <n v="0"/>
    <n v="0"/>
    <n v="0"/>
    <n v="0"/>
    <n v="0"/>
    <m/>
    <m/>
    <m/>
    <n v="0"/>
  </r>
  <r>
    <n v="900631361"/>
    <s v="INVERSIONES MEDICAS VALLE SALUD SAS"/>
    <n v="72"/>
    <n v="9690"/>
    <s v="729690"/>
    <s v="900631361_729690"/>
    <d v="2021-04-21T00:00:00"/>
    <d v="2021-07-01T00:00:00"/>
    <n v="80609"/>
    <n v="80609"/>
    <s v="Evento "/>
    <s v="Cali"/>
    <m/>
    <m/>
    <s v="FACTURA CERRADA POR EXTEMPORANEIDAD"/>
    <x v="1"/>
    <n v="0"/>
    <m/>
    <m/>
    <m/>
    <m/>
    <s v="Finalizada"/>
    <d v="2021-05-08T00:00:00"/>
    <d v="2021-08-27T00:00:00"/>
    <d v="2022-06-28T00:00:00"/>
    <m/>
    <n v="80609"/>
    <n v="0"/>
    <n v="80609"/>
    <n v="0"/>
    <m/>
    <m/>
    <n v="0"/>
    <m/>
    <n v="0"/>
    <m/>
    <m/>
    <m/>
    <m/>
    <m/>
    <n v="0"/>
    <n v="0"/>
    <n v="0"/>
    <n v="0"/>
    <n v="80609"/>
    <n v="0"/>
    <n v="0"/>
    <n v="0"/>
    <n v="0"/>
    <n v="0"/>
    <n v="0"/>
    <m/>
    <m/>
    <m/>
    <n v="0"/>
  </r>
  <r>
    <n v="900631361"/>
    <s v="INVERSIONES MEDICAS VALLE SALUD SAS"/>
    <n v="71"/>
    <n v="19791"/>
    <s v="7119791"/>
    <s v="900631361_7119791"/>
    <d v="2021-03-30T00:00:00"/>
    <d v="2021-07-01T00:00:00"/>
    <n v="60000"/>
    <n v="60000"/>
    <s v="Evento "/>
    <s v="Cali"/>
    <m/>
    <m/>
    <s v="FACTURA CERRADA POR EXTEMPORANEIDAD"/>
    <x v="1"/>
    <n v="0"/>
    <m/>
    <m/>
    <m/>
    <m/>
    <s v="Finalizada"/>
    <d v="2021-04-19T00:00:00"/>
    <d v="2021-08-27T00:00:00"/>
    <d v="2022-06-28T00:00:00"/>
    <m/>
    <n v="60000"/>
    <n v="0"/>
    <n v="60000"/>
    <n v="0"/>
    <m/>
    <m/>
    <n v="0"/>
    <m/>
    <n v="0"/>
    <m/>
    <m/>
    <m/>
    <m/>
    <m/>
    <n v="0"/>
    <n v="0"/>
    <n v="0"/>
    <n v="0"/>
    <n v="60000"/>
    <n v="0"/>
    <n v="0"/>
    <n v="0"/>
    <n v="0"/>
    <n v="0"/>
    <n v="0"/>
    <m/>
    <m/>
    <m/>
    <n v="0"/>
  </r>
  <r>
    <n v="900631361"/>
    <s v="INVERSIONES MEDICAS VALLE SALUD SAS"/>
    <n v="71"/>
    <n v="24020"/>
    <s v="7124020"/>
    <s v="900631361_7124020"/>
    <d v="2021-07-27T00:00:00"/>
    <d v="2021-11-30T00:00:00"/>
    <n v="60000"/>
    <n v="60000"/>
    <s v="Evento "/>
    <s v="Cali"/>
    <m/>
    <m/>
    <s v="FACTURA CERRADA POR EXTEMPORANEIDAD"/>
    <x v="1"/>
    <n v="0"/>
    <m/>
    <m/>
    <m/>
    <m/>
    <s v="Finalizada"/>
    <d v="2021-09-29T00:00:00"/>
    <d v="2021-10-11T00:00:00"/>
    <d v="2023-02-17T00:00:00"/>
    <m/>
    <n v="60000"/>
    <n v="0"/>
    <n v="60000"/>
    <n v="0"/>
    <m/>
    <m/>
    <n v="0"/>
    <m/>
    <n v="0"/>
    <m/>
    <m/>
    <m/>
    <m/>
    <m/>
    <n v="0"/>
    <n v="0"/>
    <n v="0"/>
    <n v="0"/>
    <n v="60000"/>
    <n v="0"/>
    <n v="0"/>
    <n v="0"/>
    <n v="0"/>
    <n v="0"/>
    <n v="0"/>
    <m/>
    <m/>
    <m/>
    <n v="0"/>
  </r>
  <r>
    <n v="900631361"/>
    <s v="INVERSIONES MEDICAS VALLE SALUD SAS"/>
    <n v="71"/>
    <n v="24027"/>
    <s v="7124027"/>
    <s v="900631361_7124027"/>
    <d v="2021-07-18T00:00:00"/>
    <d v="2021-11-30T00:00:00"/>
    <n v="60000"/>
    <n v="60000"/>
    <s v="Evento "/>
    <s v="Cali"/>
    <m/>
    <m/>
    <s v="FACTURA CERRADA POR EXTEMPORANEIDAD"/>
    <x v="1"/>
    <n v="0"/>
    <m/>
    <m/>
    <m/>
    <m/>
    <s v="Finalizada"/>
    <d v="2021-09-29T00:00:00"/>
    <d v="2021-10-11T00:00:00"/>
    <d v="2023-02-17T00:00:00"/>
    <m/>
    <n v="60000"/>
    <n v="0"/>
    <n v="60000"/>
    <n v="0"/>
    <m/>
    <m/>
    <n v="0"/>
    <m/>
    <n v="0"/>
    <m/>
    <m/>
    <m/>
    <m/>
    <m/>
    <n v="0"/>
    <n v="0"/>
    <n v="0"/>
    <n v="0"/>
    <n v="60000"/>
    <n v="0"/>
    <n v="0"/>
    <n v="0"/>
    <n v="0"/>
    <n v="0"/>
    <n v="0"/>
    <m/>
    <m/>
    <m/>
    <n v="0"/>
  </r>
  <r>
    <n v="900631361"/>
    <s v="INVERSIONES MEDICAS VALLE SALUD SAS"/>
    <n v="71"/>
    <n v="26151"/>
    <s v="7126151"/>
    <s v="900631361_7126151"/>
    <d v="2020-09-06T00:00:00"/>
    <d v="2022-01-11T00:00:00"/>
    <n v="60000"/>
    <n v="60000"/>
    <s v="Evento "/>
    <s v="Cali"/>
    <m/>
    <m/>
    <s v="FACTURA CERRADA POR EXTEMPORANEIDAD"/>
    <x v="1"/>
    <n v="0"/>
    <m/>
    <m/>
    <m/>
    <m/>
    <s v="Finalizada"/>
    <d v="2021-11-30T00:00:00"/>
    <d v="2021-12-15T00:00:00"/>
    <d v="2023-02-17T00:00:00"/>
    <m/>
    <n v="60000"/>
    <n v="0"/>
    <n v="60000"/>
    <n v="0"/>
    <m/>
    <m/>
    <n v="0"/>
    <m/>
    <n v="0"/>
    <m/>
    <m/>
    <m/>
    <m/>
    <m/>
    <n v="0"/>
    <n v="0"/>
    <n v="0"/>
    <n v="0"/>
    <n v="60000"/>
    <n v="0"/>
    <n v="0"/>
    <n v="0"/>
    <n v="0"/>
    <n v="0"/>
    <n v="0"/>
    <m/>
    <m/>
    <m/>
    <n v="0"/>
  </r>
  <r>
    <n v="900631361"/>
    <s v="INVERSIONES MEDICAS VALLE SALUD SAS"/>
    <n v="72"/>
    <n v="11510"/>
    <s v="7211510"/>
    <s v="900631361_7211510"/>
    <d v="2021-07-14T00:00:00"/>
    <d v="2021-10-12T00:00:00"/>
    <n v="60000"/>
    <n v="60000"/>
    <s v="Evento "/>
    <s v="Cali"/>
    <m/>
    <m/>
    <s v="FACTURA CERRADA POR EXTEMPORANEIDAD"/>
    <x v="1"/>
    <n v="0"/>
    <m/>
    <m/>
    <m/>
    <m/>
    <s v="Finalizada"/>
    <d v="2021-08-04T00:00:00"/>
    <d v="2021-10-13T00:00:00"/>
    <d v="2023-02-17T00:00:00"/>
    <m/>
    <n v="60000"/>
    <n v="0"/>
    <n v="60000"/>
    <n v="0"/>
    <m/>
    <m/>
    <n v="0"/>
    <m/>
    <n v="0"/>
    <m/>
    <m/>
    <m/>
    <m/>
    <m/>
    <n v="0"/>
    <n v="0"/>
    <n v="0"/>
    <n v="0"/>
    <n v="60000"/>
    <n v="0"/>
    <n v="0"/>
    <n v="0"/>
    <n v="0"/>
    <n v="0"/>
    <n v="0"/>
    <m/>
    <m/>
    <m/>
    <n v="0"/>
  </r>
  <r>
    <n v="900631361"/>
    <s v="INVERSIONES MEDICAS VALLE SALUD SAS"/>
    <n v="72"/>
    <n v="13081"/>
    <s v="7213081"/>
    <s v="900631361_7213081"/>
    <d v="2021-03-26T00:00:00"/>
    <d v="2021-12-15T00:00:00"/>
    <n v="60000"/>
    <n v="60000"/>
    <s v="Evento "/>
    <s v="Cali"/>
    <m/>
    <m/>
    <s v="FACTURA CERRADA POR EXTEMPORANEIDAD"/>
    <x v="1"/>
    <n v="0"/>
    <m/>
    <m/>
    <m/>
    <m/>
    <s v="Finalizada"/>
    <d v="2021-10-25T00:00:00"/>
    <d v="2021-12-17T00:00:00"/>
    <d v="2023-02-17T00:00:00"/>
    <m/>
    <n v="60000"/>
    <n v="0"/>
    <n v="60000"/>
    <n v="0"/>
    <m/>
    <m/>
    <n v="0"/>
    <m/>
    <n v="0"/>
    <m/>
    <m/>
    <m/>
    <m/>
    <m/>
    <n v="0"/>
    <n v="0"/>
    <n v="0"/>
    <n v="0"/>
    <n v="60000"/>
    <n v="0"/>
    <n v="0"/>
    <n v="0"/>
    <n v="0"/>
    <n v="0"/>
    <n v="0"/>
    <m/>
    <m/>
    <m/>
    <n v="0"/>
  </r>
  <r>
    <n v="900631361"/>
    <s v="INVERSIONES MEDICAS VALLE SALUD SAS"/>
    <n v="72"/>
    <n v="14064"/>
    <s v="7214064"/>
    <s v="900631361_7214064"/>
    <d v="2021-10-29T00:00:00"/>
    <d v="2021-12-15T00:00:00"/>
    <n v="60000"/>
    <n v="60000"/>
    <s v="Evento "/>
    <s v="Cali"/>
    <m/>
    <m/>
    <s v="FACTURA CERRADA POR EXTEMPORANEIDAD"/>
    <x v="1"/>
    <n v="0"/>
    <m/>
    <m/>
    <m/>
    <m/>
    <s v="Finalizada"/>
    <d v="2021-12-09T00:00:00"/>
    <d v="2021-12-17T00:00:00"/>
    <d v="2023-02-17T00:00:00"/>
    <m/>
    <n v="60000"/>
    <n v="0"/>
    <n v="60000"/>
    <n v="0"/>
    <m/>
    <m/>
    <n v="0"/>
    <m/>
    <n v="0"/>
    <m/>
    <m/>
    <m/>
    <m/>
    <m/>
    <n v="0"/>
    <n v="0"/>
    <n v="0"/>
    <n v="0"/>
    <n v="60000"/>
    <n v="0"/>
    <n v="0"/>
    <n v="0"/>
    <n v="0"/>
    <n v="0"/>
    <n v="0"/>
    <m/>
    <m/>
    <m/>
    <n v="0"/>
  </r>
  <r>
    <n v="900631361"/>
    <s v="INVERSIONES MEDICAS VALLE SALUD SAS"/>
    <n v="72"/>
    <n v="13717"/>
    <s v="7213717"/>
    <s v="900631361_7213717"/>
    <d v="2021-10-31T00:00:00"/>
    <d v="2021-12-15T00:00:00"/>
    <n v="53332"/>
    <n v="53332"/>
    <s v="Evento "/>
    <s v="Cali"/>
    <m/>
    <m/>
    <s v="FACTURA CERRADA POR EXTEMPORANEIDAD"/>
    <x v="1"/>
    <n v="0"/>
    <m/>
    <m/>
    <m/>
    <m/>
    <s v="Finalizada"/>
    <d v="2021-11-20T00:00:00"/>
    <d v="2021-12-17T00:00:00"/>
    <d v="2023-02-17T00:00:00"/>
    <m/>
    <n v="53332"/>
    <n v="0"/>
    <n v="53332"/>
    <n v="0"/>
    <m/>
    <m/>
    <n v="0"/>
    <m/>
    <n v="0"/>
    <m/>
    <m/>
    <m/>
    <m/>
    <m/>
    <n v="0"/>
    <n v="0"/>
    <n v="0"/>
    <n v="0"/>
    <n v="53332"/>
    <n v="0"/>
    <n v="0"/>
    <n v="0"/>
    <n v="0"/>
    <n v="0"/>
    <n v="0"/>
    <m/>
    <m/>
    <m/>
    <n v="0"/>
  </r>
  <r>
    <n v="900631361"/>
    <s v="INVERSIONES MEDICAS VALLE SALUD SAS"/>
    <n v="72"/>
    <n v="14061"/>
    <s v="7214061"/>
    <s v="900631361_7214061"/>
    <d v="2020-11-23T00:00:00"/>
    <d v="2021-12-15T00:00:00"/>
    <n v="60000"/>
    <n v="60000"/>
    <s v="Evento "/>
    <s v="Cali"/>
    <m/>
    <m/>
    <s v="FACTURA CERRADA POR EXTEMPORANEIDAD"/>
    <x v="1"/>
    <n v="0"/>
    <m/>
    <m/>
    <m/>
    <m/>
    <s v="Finalizada"/>
    <d v="2021-12-09T00:00:00"/>
    <d v="2021-12-17T00:00:00"/>
    <d v="2021-12-17T00:00:00"/>
    <m/>
    <n v="60000"/>
    <n v="0"/>
    <n v="0"/>
    <n v="0"/>
    <m/>
    <m/>
    <n v="0"/>
    <m/>
    <n v="0"/>
    <m/>
    <m/>
    <m/>
    <m/>
    <m/>
    <n v="0"/>
    <n v="0"/>
    <n v="0"/>
    <n v="0"/>
    <n v="60000"/>
    <n v="0"/>
    <n v="0"/>
    <n v="0"/>
    <n v="0"/>
    <n v="0"/>
    <n v="0"/>
    <m/>
    <m/>
    <m/>
    <n v="0"/>
  </r>
  <r>
    <n v="900631361"/>
    <s v="INVERSIONES MEDICAS VALLE SALUD SAS"/>
    <n v="71"/>
    <n v="26588"/>
    <s v="7126588"/>
    <s v="900631361_7126588"/>
    <d v="2021-11-13T00:00:00"/>
    <d v="2021-12-15T00:00:00"/>
    <n v="2181623"/>
    <n v="2181623"/>
    <s v="Evento "/>
    <s v="Cali"/>
    <m/>
    <m/>
    <s v="FACTURA CERRADA POR EXTEMPORANEIDAD"/>
    <x v="1"/>
    <n v="0"/>
    <m/>
    <m/>
    <m/>
    <m/>
    <s v="Finalizada"/>
    <d v="2021-12-14T00:00:00"/>
    <d v="2021-12-18T00:00:00"/>
    <d v="2021-12-18T00:00:00"/>
    <m/>
    <n v="2181623"/>
    <n v="0"/>
    <n v="0"/>
    <n v="0"/>
    <m/>
    <m/>
    <n v="0"/>
    <m/>
    <n v="0"/>
    <m/>
    <m/>
    <m/>
    <m/>
    <m/>
    <n v="0"/>
    <n v="0"/>
    <n v="0"/>
    <n v="0"/>
    <n v="2181623"/>
    <n v="0"/>
    <n v="0"/>
    <n v="0"/>
    <n v="0"/>
    <n v="0"/>
    <n v="0"/>
    <m/>
    <m/>
    <m/>
    <n v="0"/>
  </r>
  <r>
    <n v="900631361"/>
    <s v="INVERSIONES MEDICAS VALLE SALUD SAS"/>
    <n v="72"/>
    <n v="15966"/>
    <s v="7215966"/>
    <s v="900631361_7215966"/>
    <d v="2022-01-14T00:00:00"/>
    <d v="2022-03-15T00:00:00"/>
    <n v="25530"/>
    <n v="25530"/>
    <s v="Evento "/>
    <s v="Cali"/>
    <m/>
    <m/>
    <s v="FACTURA DEVUELTA"/>
    <x v="2"/>
    <n v="0"/>
    <m/>
    <m/>
    <m/>
    <m/>
    <s v="Devuelta"/>
    <d v="2022-02-11T00:00:00"/>
    <d v="2022-03-22T00:00:00"/>
    <d v="2022-03-22T00:00:00"/>
    <d v="2022-03-28T00:00:00"/>
    <n v="25530"/>
    <n v="0"/>
    <n v="0"/>
    <n v="25530"/>
    <m/>
    <s v="MIGRACION: AUTORIZACION - DEVOLUCION DE FACTURA CON SOPORTES COMPLETOS:NO SE EVIDENCIA TRAZABILIDAD OPORTUNA DE LOS CORREOS, AT, SO LICITARLA AL CORREO capautorizaciones@epscomfenalcovalle.com  .co - KEVIN YALANDA"/>
    <n v="0"/>
    <m/>
    <n v="25530"/>
    <s v="DEVOLUCION"/>
    <s v="AUTORIZACION - DEVOLUCION DE FACTURA CON SOPORTES COMPLETOS: NO SE EVIDENCIA TRAZABILIDAD OPORTUNA DE LOS CORREOS, AT, SLICITARLA AL CORREO capautorizaciones@epscomfenalcovalle.com  .co - KEVIN YALANDA                                                                                                                                                                                                                                                                                                                                                                                                                                                                                                                                       "/>
    <s v="AUTORIZACION"/>
    <s v="NULL"/>
    <s v="Ambulatorio"/>
    <n v="0"/>
    <n v="25530"/>
    <n v="0"/>
    <n v="0"/>
    <n v="0"/>
    <n v="0"/>
    <n v="0"/>
    <n v="0"/>
    <n v="0"/>
    <n v="0"/>
    <n v="0"/>
    <m/>
    <m/>
    <m/>
    <n v="0"/>
  </r>
  <r>
    <n v="900631361"/>
    <s v="INVERSIONES MEDICAS VALLE SALUD SAS"/>
    <n v="72"/>
    <n v="25334"/>
    <s v="7225334"/>
    <s v="900631361_7225334"/>
    <d v="2022-08-30T00:00:00"/>
    <d v="2023-04-19T00:00:00"/>
    <n v="54230"/>
    <n v="54230"/>
    <s v="Evento "/>
    <s v="Cali"/>
    <m/>
    <m/>
    <s v="FACTURA DEVUELTA"/>
    <x v="2"/>
    <n v="0"/>
    <m/>
    <m/>
    <m/>
    <m/>
    <s v="Devuelta"/>
    <d v="2023-01-20T00:00:00"/>
    <d v="2023-04-19T00:00:00"/>
    <d v="2023-04-19T00:00:00"/>
    <d v="2023-04-19T00:00:00"/>
    <n v="54230"/>
    <n v="0"/>
    <n v="0"/>
    <n v="54230"/>
    <m/>
    <s v="MIGRACION: AUTO. SE DEVUELVE LA FACTURA POR QUE NO ENVIARON LA AUTO PARA ESTE SERVICIO  ANGELA CAMPAZ"/>
    <n v="0"/>
    <m/>
    <n v="54230"/>
    <s v="DEVOLUCION"/>
    <s v="AUTO. SE DEVUELVE LA FACTURA POR QUE NO ENVIARON LA AUTO PAR A ESTE SERVICIO                                            ANGELA CAMPAZ                                                                                                                                                                                                                                                                                                                                                                                                                                                                                                                                                                                                                                                                                                                                                                                                                                                                                                                                                                                                                                                                                                                                                                                                                                                                                                                                                                                                                       "/>
    <s v="AUTORIZACION"/>
    <s v="NULL"/>
    <s v="Ambulatorio"/>
    <n v="0"/>
    <n v="54230"/>
    <n v="0"/>
    <n v="0"/>
    <n v="0"/>
    <n v="0"/>
    <n v="0"/>
    <n v="0"/>
    <n v="0"/>
    <n v="0"/>
    <n v="0"/>
    <m/>
    <m/>
    <m/>
    <n v="0"/>
  </r>
  <r>
    <n v="900631361"/>
    <s v="INVERSIONES MEDICAS VALLE SALUD SAS"/>
    <n v="72"/>
    <n v="11091"/>
    <s v="7211091"/>
    <s v="900631361_7211091"/>
    <d v="2021-06-20T00:00:00"/>
    <d v="2021-10-12T00:00:00"/>
    <n v="60000"/>
    <n v="60000"/>
    <s v="Evento "/>
    <s v="Cali"/>
    <m/>
    <m/>
    <s v="FACTURA DEVUELTA"/>
    <x v="2"/>
    <n v="0"/>
    <m/>
    <m/>
    <m/>
    <m/>
    <s v="Devuelta"/>
    <d v="2021-06-15T00:00:00"/>
    <d v="2021-10-11T00:00:00"/>
    <d v="2021-10-11T00:00:00"/>
    <d v="2021-10-28T00:00:00"/>
    <n v="60000"/>
    <n v="0"/>
    <n v="0"/>
    <n v="60000"/>
    <m/>
    <s v="MIGRACION: SE DEVUEVLE FACTURA NO HAY AUTORIZACION PARA SERVICIO FACTURADO MEDICAMENTOS GESTIONAR CON EL AREA ENCARGADA.MILENA"/>
    <n v="0"/>
    <m/>
    <n v="60000"/>
    <s v="DEVOLUCION"/>
    <s v="SE DEVUEVLE FACTURA NO HAY AUTORIZACION PARA SERVICIO FACTUR ADO MEDICAMENTOS GESTIONAR CON EL AREA ENCARGADA.MILENA                                                                                                                                                                                                                                                                                                                                                                                                                                                                                                                                                                                                                            "/>
    <s v="AUTORIZACION"/>
    <s v="NULL"/>
    <s v="Ambulatorio"/>
    <n v="0"/>
    <n v="60000"/>
    <n v="0"/>
    <n v="0"/>
    <n v="0"/>
    <n v="0"/>
    <n v="0"/>
    <n v="0"/>
    <n v="0"/>
    <n v="0"/>
    <n v="0"/>
    <m/>
    <m/>
    <m/>
    <n v="0"/>
  </r>
  <r>
    <n v="900631361"/>
    <s v="INVERSIONES MEDICAS VALLE SALUD SAS"/>
    <n v="71"/>
    <n v="41443"/>
    <s v="7141443"/>
    <s v="900631361_7141443"/>
    <d v="2022-09-13T00:00:00"/>
    <d v="2023-01-13T00:00:00"/>
    <n v="62968"/>
    <n v="62968"/>
    <s v="Evento "/>
    <s v="Cali"/>
    <m/>
    <m/>
    <s v="FACTURA DEVUELTA"/>
    <x v="2"/>
    <n v="0"/>
    <m/>
    <m/>
    <m/>
    <m/>
    <s v="Devuelta"/>
    <d v="2023-01-03T00:00:00"/>
    <d v="2023-02-21T00:00:00"/>
    <d v="2023-02-21T00:00:00"/>
    <d v="2023-02-28T00:00:00"/>
    <n v="62968"/>
    <n v="0"/>
    <n v="0"/>
    <n v="62968"/>
    <m/>
    <s v="MIGRACION: AUT: SE OBJETA FACTURA NO SE EVIDECNIA AUTORIZACION PARA ELSERVICIO PRESTADO, EL CORREO DON DE ESTAN ENVIANDO LA SOLICI TUD DE AUT. NO ES EL CORRECTO, POR FAVOR SOLICITAR DE NUEVO A la capautorizaciones@epsdelagente.com.co          NANCY"/>
    <n v="0"/>
    <m/>
    <n v="62968"/>
    <s v="DEVOLUCION"/>
    <s v="AUT: SE OBJETA FACTURA NO SE EVIDECNIA AUTORIZACION PARA EL SERVICIO PRESTADO, EL CORREO DON DE ESTAN ENVIANDO LA SOLICITUD DE AUT. NO ES EL CORRECTO, POR FAVOR SOLICITAR DE NUEVO A la capautorizaciones@epsdelagente.com.co          NANCY                                                                                                                                                                                                                                                                                                                                                                                                                                                                                                                                                                                                                                                                                                                                                                                                                                                                                                                                                                                                                                                                                                                                                                                                                                                                                                               "/>
    <s v="AUTORIZACION"/>
    <s v="NULL"/>
    <s v="Ambulatorio"/>
    <n v="0"/>
    <n v="62968"/>
    <n v="0"/>
    <n v="0"/>
    <n v="0"/>
    <n v="0"/>
    <n v="0"/>
    <n v="0"/>
    <n v="0"/>
    <n v="0"/>
    <n v="0"/>
    <m/>
    <m/>
    <m/>
    <n v="0"/>
  </r>
  <r>
    <n v="900631361"/>
    <s v="INVERSIONES MEDICAS VALLE SALUD SAS"/>
    <n v="72"/>
    <n v="24094"/>
    <s v="7224094"/>
    <s v="900631361_7224094"/>
    <d v="2022-09-12T00:00:00"/>
    <d v="2023-02-22T00:00:00"/>
    <n v="76012"/>
    <n v="76012"/>
    <s v="Evento "/>
    <s v="Cali"/>
    <m/>
    <m/>
    <s v="FACTURA DEVUELTA"/>
    <x v="2"/>
    <n v="0"/>
    <m/>
    <m/>
    <m/>
    <m/>
    <s v="Devuelta"/>
    <d v="2022-11-25T00:00:00"/>
    <d v="2023-01-13T00:00:00"/>
    <d v="2023-01-13T00:00:00"/>
    <d v="2023-01-19T00:00:00"/>
    <n v="76012"/>
    <n v="0"/>
    <n v="0"/>
    <n v="76012"/>
    <m/>
    <s v="MIGRACION: AUT:  Se devuelve factura con soportes originales, no seevidencia AUTORIZACION para el servicio de urgencia, segun la RES 3047 se deben enviar hasta 3 correos para la solicitu de AUT, CON 1/2 hora de intervalo en cada correo, por favor solicitar nuevamente la autorizacion para dar tramite de pago.   NANCY"/>
    <n v="0"/>
    <m/>
    <n v="76012"/>
    <s v="DEVOLUCION"/>
    <s v="AUT:  Se devuelve factura con soportes originales, no se evidencia AUTORIZACION para el servicio de urgencia, segun     la RES 3047 se deben enviar hasta 3 correos para la solicitu de AUT, CON 1/2 hora de intervalo en cada correo, por favorsolicitar nuevamente la autorizacion para dar tramite de pago.                                                                                                                                                                                  NANCY                                                                                                                                                                                                                                           "/>
    <s v="AUTORIZACION"/>
    <s v="NULL"/>
    <s v="Ambulatorio"/>
    <n v="0"/>
    <n v="76012"/>
    <n v="0"/>
    <n v="0"/>
    <n v="0"/>
    <n v="0"/>
    <n v="0"/>
    <n v="0"/>
    <n v="0"/>
    <n v="0"/>
    <n v="0"/>
    <m/>
    <m/>
    <m/>
    <n v="0"/>
  </r>
  <r>
    <n v="900631361"/>
    <s v="INVERSIONES MEDICAS VALLE SALUD SAS"/>
    <n v="72"/>
    <n v="14801"/>
    <s v="7214801"/>
    <s v="900631361_7214801"/>
    <d v="2021-12-09T00:00:00"/>
    <d v="2022-03-15T00:00:00"/>
    <n v="79850"/>
    <n v="79850"/>
    <s v="Evento "/>
    <s v="Cali"/>
    <m/>
    <m/>
    <s v="FACTURA DEVUELTA"/>
    <x v="2"/>
    <n v="0"/>
    <m/>
    <m/>
    <m/>
    <m/>
    <s v="Devuelta"/>
    <d v="2022-01-11T00:00:00"/>
    <d v="2022-02-19T00:00:00"/>
    <d v="2022-02-19T00:00:00"/>
    <d v="2022-02-26T00:00:00"/>
    <n v="79850"/>
    <n v="0"/>
    <n v="0"/>
    <n v="79850"/>
    <m/>
    <s v="MIGRACION: AUT_DEVOLUCION DE FACTURA SIN AUTORIZACION Y SOPORTES COMPLETOS: No se evidencia autorización solicitada al correo de la CAP  capautorizaciones@epscomfenalcovalle.com.co; una vez ge stionado presentar cuenta para tramite de pago. Kevin Yaland"/>
    <n v="0"/>
    <m/>
    <n v="79850"/>
    <s v="DEVOLUCION"/>
    <s v="AUT_DEVOLUCION DE FACTURA SIN AUTORIZACION Y SOPORTES COMPLE TOS: No se evidencia autorización solicitada al correo de lCAP  capautorizaciones@epscomfenalcovalle.com.co; una vez ge stionado presentar cuenta para tramite de pago. Kevin Yalan                                                                                                                                                                                                                                                                                                                                                                                                                                                                                                "/>
    <s v="AUTORIZACION"/>
    <s v="NULL"/>
    <s v="Ambulatorio"/>
    <n v="0"/>
    <n v="79850"/>
    <n v="0"/>
    <n v="0"/>
    <n v="0"/>
    <n v="0"/>
    <n v="0"/>
    <n v="0"/>
    <n v="0"/>
    <n v="0"/>
    <n v="0"/>
    <m/>
    <m/>
    <m/>
    <n v="0"/>
  </r>
  <r>
    <n v="900631361"/>
    <s v="INVERSIONES MEDICAS VALLE SALUD SAS"/>
    <n v="72"/>
    <n v="11509"/>
    <s v="7211509"/>
    <s v="900631361_7211509"/>
    <d v="2021-07-08T00:00:00"/>
    <d v="2021-10-12T00:00:00"/>
    <n v="82338"/>
    <n v="82338"/>
    <s v="Evento "/>
    <s v="Cali"/>
    <m/>
    <m/>
    <s v="FACTURA DEVUELTA"/>
    <x v="2"/>
    <n v="0"/>
    <m/>
    <m/>
    <m/>
    <m/>
    <s v="Devuelta"/>
    <d v="2021-07-08T00:00:00"/>
    <d v="2021-10-11T00:00:00"/>
    <d v="2021-10-11T00:00:00"/>
    <d v="2021-10-27T00:00:00"/>
    <n v="82338"/>
    <n v="0"/>
    <n v="0"/>
    <n v="82338"/>
    <m/>
    <s v="MIGRACION: SE DEUVELVE FACTURA NO ENVIAN AUTORIZACION PARA EL SERVICIOFACTURADO GESTIONAR CON EL AREA ENCARGADA.MILENA"/>
    <n v="0"/>
    <m/>
    <n v="82338"/>
    <s v="DEVOLUCION"/>
    <s v="SE DEUVELVE FACTURA NO ENVIAN AUTORIZACION PARA EL SERVICIO FACTURADO GESTIONAR CON EL AREA ENCARGADA.MILENA                                                                                                                                                                                                                                                                                                                                                                                                                                                                                                                                                                                                                                    "/>
    <s v="AUTORIZACION"/>
    <s v="NULL"/>
    <s v="Ambulatorio"/>
    <n v="0"/>
    <n v="82338"/>
    <n v="0"/>
    <n v="0"/>
    <n v="0"/>
    <n v="0"/>
    <n v="0"/>
    <n v="0"/>
    <n v="0"/>
    <n v="0"/>
    <n v="0"/>
    <m/>
    <m/>
    <m/>
    <n v="0"/>
  </r>
  <r>
    <n v="900631361"/>
    <s v="INVERSIONES MEDICAS VALLE SALUD SAS"/>
    <n v="72"/>
    <n v="20882"/>
    <s v="7220882"/>
    <s v="900631361_7220882"/>
    <d v="2020-11-24T00:00:00"/>
    <d v="2022-08-04T00:00:00"/>
    <n v="113150"/>
    <n v="113150"/>
    <s v="Evento "/>
    <s v="Cali"/>
    <m/>
    <m/>
    <s v="FACTURA DEVUELTA"/>
    <x v="2"/>
    <n v="0"/>
    <m/>
    <m/>
    <m/>
    <m/>
    <s v="Devuelta"/>
    <d v="2022-08-01T00:00:00"/>
    <d v="2022-08-18T00:00:00"/>
    <d v="2022-08-18T00:00:00"/>
    <d v="2022-08-24T00:00:00"/>
    <n v="113150"/>
    <n v="0"/>
    <n v="0"/>
    <n v="113150"/>
    <m/>
    <s v="MIGRACION: AUT: SE DEVUELVE FACTRA, NO SE EVIDENCIA AUTORIZACIONPARA EL SERVICIO DE URGENCIA, FAVOR SOLICITAR AUTORIZACION AL CORREO:capautorizaciones@epscomfenalcovalle.com.co para dar tramite de pago.                   nancy"/>
    <n v="0"/>
    <m/>
    <n v="113150"/>
    <s v="DEVOLUCION"/>
    <s v="AUT: SE DEVUELVE FACTRA, NO SE EVIDENCIA AUTORIZACION PARA EL SERVICIO DE URGENCIA, FAVOR SOLICITAR AUTORIZACION        AL CORREO:capautorizaciones@epscomfenalcovalle.com.co para dar tramite de pago.                   nancy                                                                                                                                                                                                                                                                                                                                                                                                                                                                                                                 "/>
    <s v="AUTORIZACION"/>
    <s v="NULL"/>
    <s v="Ambulatorio"/>
    <n v="0"/>
    <n v="113150"/>
    <n v="0"/>
    <n v="0"/>
    <n v="0"/>
    <n v="0"/>
    <n v="0"/>
    <n v="0"/>
    <n v="0"/>
    <n v="0"/>
    <n v="0"/>
    <m/>
    <m/>
    <m/>
    <n v="0"/>
  </r>
  <r>
    <n v="900631361"/>
    <s v="INVERSIONES MEDICAS VALLE SALUD SAS"/>
    <n v="72"/>
    <n v="22856"/>
    <s v="7222856"/>
    <s v="900631361_7222856"/>
    <d v="2022-10-05T00:00:00"/>
    <d v="2023-02-22T00:00:00"/>
    <n v="141517"/>
    <n v="141517"/>
    <s v="Evento "/>
    <s v="Cali"/>
    <m/>
    <m/>
    <s v="FACTURA DEVUELTA"/>
    <x v="2"/>
    <n v="0"/>
    <m/>
    <m/>
    <m/>
    <m/>
    <s v="Devuelta"/>
    <d v="2022-10-20T00:00:00"/>
    <d v="2023-01-13T00:00:00"/>
    <d v="2023-01-13T00:00:00"/>
    <d v="2023-01-19T00:00:00"/>
    <n v="141517"/>
    <n v="0"/>
    <n v="0"/>
    <n v="141517"/>
    <m/>
    <s v="MIGRACION: AUT:  Se devuelve factura con soportes originales,porque no se evidencia la autorizacion del servicio de urgencias, favor solicitar autorizacion para dar tramite NANCY"/>
    <n v="0"/>
    <m/>
    <n v="141517"/>
    <s v="DEVOLUCION"/>
    <s v="AUT:  Se devuelve factura con soportes originales, porque no se evidencia la autorizacion del servicio                  de urgencias, favor solicitar autorizacion para dar tramite NANCY                                                                                                                                                                                                                                                                                                                                                                                                                                                                                                                                                       "/>
    <s v="AUTORIZACION"/>
    <s v="NULL"/>
    <s v="Ambulatorio"/>
    <n v="0"/>
    <n v="141517"/>
    <n v="0"/>
    <n v="0"/>
    <n v="0"/>
    <n v="0"/>
    <n v="0"/>
    <n v="0"/>
    <n v="0"/>
    <n v="0"/>
    <n v="0"/>
    <m/>
    <m/>
    <m/>
    <n v="0"/>
  </r>
  <r>
    <n v="900631361"/>
    <s v="INVERSIONES MEDICAS VALLE SALUD SAS"/>
    <n v="71"/>
    <n v="27824"/>
    <s v="7127824"/>
    <s v="900631361_7127824"/>
    <d v="2021-10-08T00:00:00"/>
    <d v="2022-02-11T00:00:00"/>
    <n v="144111"/>
    <n v="144111"/>
    <s v="Evento "/>
    <s v="Cali"/>
    <m/>
    <m/>
    <s v="FACTURA DEVUELTA"/>
    <x v="2"/>
    <n v="0"/>
    <m/>
    <m/>
    <m/>
    <m/>
    <s v="Devuelta"/>
    <d v="2022-01-18T00:00:00"/>
    <d v="2022-02-19T00:00:00"/>
    <d v="2022-02-19T00:00:00"/>
    <d v="2022-02-26T00:00:00"/>
    <n v="144111"/>
    <n v="0"/>
    <n v="0"/>
    <n v="144111"/>
    <m/>
    <s v="MIGRACION: AUT_DEVOLUCION DE FACTURA CON SOPORTES COMPLETOS: NO SE EVIDENCIA AUTORIZACION, SOLICITARLA AL CORREO capautorizaciones@epscomfenalcovalle.com.co PARA DAR CONTINU IDAD AL TRAMITE DE CUENTA. KEVIN YALANDA"/>
    <n v="0"/>
    <m/>
    <n v="144111"/>
    <s v="DEVOLUCION"/>
    <s v="AUT_DEVOLUCION DE FACTURA CON SOPORTES COMPLETOS: NO SE EVID ENCIA AUTORIZACION, SOLICITARLA AL CORREO                  capautorizaciones@epscomfenalcovalle.com.co PARA DAR CONTINU IDAD AL TRAMITE DE CUENTA. KEVIN YALANDA                                                                                                                                                                                                                                                                                                                                                                                                                                                                                                                   "/>
    <s v="AUTORIZACION"/>
    <s v="NULL"/>
    <s v="Ambulatorio"/>
    <n v="0"/>
    <n v="144111"/>
    <n v="0"/>
    <n v="0"/>
    <n v="0"/>
    <n v="0"/>
    <n v="0"/>
    <n v="0"/>
    <n v="0"/>
    <n v="0"/>
    <n v="0"/>
    <m/>
    <m/>
    <m/>
    <n v="0"/>
  </r>
  <r>
    <n v="900631361"/>
    <s v="INVERSIONES MEDICAS VALLE SALUD SAS"/>
    <n v="71"/>
    <n v="39203"/>
    <s v="7139203"/>
    <s v="900631361_7139203"/>
    <d v="2022-08-22T00:00:00"/>
    <d v="2023-01-13T00:00:00"/>
    <n v="172974"/>
    <n v="172974"/>
    <s v="Evento "/>
    <s v="Cali"/>
    <m/>
    <m/>
    <s v="FACTURA DEVUELTA"/>
    <x v="2"/>
    <n v="0"/>
    <m/>
    <m/>
    <m/>
    <m/>
    <s v="Devuelta"/>
    <d v="2022-11-08T00:00:00"/>
    <d v="2023-01-10T00:00:00"/>
    <d v="2023-01-10T00:00:00"/>
    <d v="2023-01-12T00:00:00"/>
    <n v="172974"/>
    <n v="0"/>
    <n v="0"/>
    <n v="172974"/>
    <m/>
    <s v="MIGRACION: AUT: SE DEVUELVE FACTURA NO SE EVIDENCIA AUTORIZACION,SE EVIDENCIA SOLO UN CORREO PARA LA SOLICITUD DE LA AUT, SEGUN LA RES 3047 SE DEBEN ENVIAR HASTA 3 CORREOS CON U UN LAPSO DE 1/2 HORA ENTRE CADA CORREO.            NANCY"/>
    <n v="0"/>
    <m/>
    <n v="172974"/>
    <s v="DEVOLUCION"/>
    <s v="AUT: SE DEVUELVE FACTURA NO SE EVIDENCIA AUTORIZACION, SE EVIDENCIA SOLO UN CORREO PARA LA SOLICITUD DE LA              AUT, SEGUN LA RES 3047 SE DEBEN ENVIAR HASTA 3 CORREOS CON U UN LAPSO DE 1/2 HORA ENTRE CADA CORREO.            NANCY                                                                                                                                                                                                                                                                                                                                                                                                                                                                                                   "/>
    <s v="AUTORIZACION"/>
    <s v="NULL"/>
    <s v="Ambulatorio"/>
    <n v="0"/>
    <n v="172974"/>
    <n v="0"/>
    <n v="0"/>
    <n v="0"/>
    <n v="0"/>
    <n v="0"/>
    <n v="0"/>
    <n v="0"/>
    <n v="0"/>
    <n v="0"/>
    <m/>
    <m/>
    <m/>
    <n v="0"/>
  </r>
  <r>
    <n v="900631361"/>
    <s v="INVERSIONES MEDICAS VALLE SALUD SAS"/>
    <n v="71"/>
    <n v="30568"/>
    <s v="7130568"/>
    <s v="900631361_7130568"/>
    <d v="2022-01-17T00:00:00"/>
    <d v="2022-03-20T00:00:00"/>
    <n v="221700"/>
    <n v="221700"/>
    <s v="Evento "/>
    <s v="Cali"/>
    <m/>
    <m/>
    <s v="FACTURA DEVUELTA"/>
    <x v="2"/>
    <n v="0"/>
    <m/>
    <m/>
    <m/>
    <m/>
    <s v="Devuelta"/>
    <d v="2022-03-10T00:00:00"/>
    <d v="2022-03-24T00:00:00"/>
    <d v="2022-03-24T00:00:00"/>
    <d v="2022-03-28T00:00:00"/>
    <n v="221700"/>
    <n v="0"/>
    <n v="0"/>
    <n v="221700"/>
    <m/>
    <s v="MIGRACION: AUTORIZACION - DEVOLUCION DE FACTURA CON SOPORTES COMPLETOS:NO SE EVIDENCIA AUTORIZACION DE LABORATORIOS CLINICOS, SOLIC ITAR AUT. AL CORREO INSTITUCIONAL: capautorizaciones@epscomf enalcovalle.com.co - KEVIN YALANDA}"/>
    <n v="0"/>
    <m/>
    <n v="221700"/>
    <s v="DEVOLUCION"/>
    <s v="AUTORIZACION - DEVOLUCION DE FACTURA CON SOPORTES COMPLETOS: NO SE EVIDENCIA AUTORIZACION DE LABORATORIOS CLINICOS, SOLIITAR AUT. AL CORREO INSTITUCIONAL: capautorizaciones@epscomf enalcovalle.com.co - KEVIN YALANDA}                                                                                                                                                                                                                                                                                                                                                                                                                                                                                                                        "/>
    <s v="AUTORIZACION"/>
    <s v="NULL"/>
    <s v="Ambulatorio"/>
    <n v="0"/>
    <n v="221700"/>
    <n v="0"/>
    <n v="0"/>
    <n v="0"/>
    <n v="0"/>
    <n v="0"/>
    <n v="0"/>
    <n v="0"/>
    <n v="0"/>
    <n v="0"/>
    <m/>
    <m/>
    <m/>
    <n v="0"/>
  </r>
  <r>
    <n v="900631361"/>
    <s v="INVERSIONES MEDICAS VALLE SALUD SAS"/>
    <n v="71"/>
    <n v="35046"/>
    <s v="7135046"/>
    <s v="900631361_7135046"/>
    <d v="2022-04-21T00:00:00"/>
    <d v="2022-09-12T00:00:00"/>
    <n v="238455"/>
    <n v="238455"/>
    <s v="Evento "/>
    <s v="Cali"/>
    <m/>
    <m/>
    <s v="FACTURA DEVUELTA"/>
    <x v="2"/>
    <n v="0"/>
    <m/>
    <m/>
    <m/>
    <m/>
    <s v="Devuelta"/>
    <d v="2022-06-17T00:00:00"/>
    <d v="2022-09-12T00:00:00"/>
    <d v="2022-09-12T00:00:00"/>
    <d v="2022-09-26T00:00:00"/>
    <n v="238455"/>
    <n v="0"/>
    <n v="0"/>
    <n v="238455"/>
    <m/>
    <s v="MIGRACION: AUT:DEVOLUCION DE FACTURA CON SOPROTES COMPLETOS_1.SERVICIOS FACTURADOS NO CUENTAN CON AUTORIZACION SOLICITARLA Y PRESENTAR NUEVAMENTE PARA DAR CONTINUIDAD A TR AMITE. KEVIN YALANDA"/>
    <n v="0"/>
    <m/>
    <n v="238455"/>
    <s v="DEVOLUCION"/>
    <s v="AUT:DEVOLUCION DE FACTURA CON SOPROTES COMPLETOS_ 1.SERVICIOS FACTURADOS NO CUENTAN CON AUTORIZACION                    SOLICITARLA Y PRESENTAR NUEVAMENTE PARA DAR CONTINUIDAD A TR AMITE. KEVIN YALANDA                                                                                                                                                                                                                                                                                                                                                                                                                                                                                                                                       "/>
    <s v="AUTORIZACION"/>
    <s v="NULL"/>
    <s v="Ambulatorio"/>
    <n v="0"/>
    <n v="238455"/>
    <n v="0"/>
    <n v="0"/>
    <n v="0"/>
    <n v="0"/>
    <n v="0"/>
    <n v="0"/>
    <n v="0"/>
    <n v="0"/>
    <n v="0"/>
    <m/>
    <m/>
    <m/>
    <n v="0"/>
  </r>
  <r>
    <n v="900631361"/>
    <s v="INVERSIONES MEDICAS VALLE SALUD SAS"/>
    <n v="71"/>
    <n v="44226"/>
    <s v="7144226"/>
    <s v="900631361_7144226"/>
    <d v="2021-02-02T00:00:00"/>
    <d v="2023-04-19T00:00:00"/>
    <n v="309334"/>
    <n v="309334"/>
    <s v="Evento "/>
    <s v="Cali"/>
    <m/>
    <m/>
    <s v="FACTURA DEVUELTA"/>
    <x v="2"/>
    <n v="0"/>
    <m/>
    <m/>
    <m/>
    <m/>
    <s v="Devuelta"/>
    <d v="2023-04-01T00:00:00"/>
    <d v="2023-04-19T00:00:00"/>
    <d v="2023-04-19T00:00:00"/>
    <d v="2023-04-21T00:00:00"/>
    <n v="309334"/>
    <n v="0"/>
    <n v="0"/>
    <n v="309334"/>
    <m/>
    <s v="MIGRACION: AUT:SE DEVUELVE FACTURA NO SE EVIDENCIA AUTORIZACION PARA ELSERVICIO PRESTADO, SEGUN LA RES 3047 LA SOLICITUD DE LA AUT se realizará dentro de las cuatro (4) horas siguientes a la terminación de dicha atención, a más tardar dentro de las 12"/>
    <n v="0"/>
    <m/>
    <n v="309334"/>
    <s v="DEVOLUCION"/>
    <s v="AUT:SE DEVUELVE FACTURA NO SE EVIDENCIA AUTORIZACION PARA EL SERVICIO PRESTADO SEGUN LA RES 3047 LA SOLICITUD DE LA AUTse realizará dentro de las cuatro (4) horas siguientes a la terminación de dicha atención a más tardar dentro de las 12horas siguientes a  la terminación de la atencion luego de tres (3) intentos de envío debidamente soportados con los   correos la entidad no presenta los 3 envios de  correos para la solicitud de la AUT. ART 4 RES 3047. Por favor         solicitar AUT para dar tramite de pago.                                                                                NANCY                                                                                                                                                                                                                                                                                                                                                                                                                                                                                                                                                                                                                                                                                                                                                                                                                                                                                                                               "/>
    <s v="AUTORIZACION"/>
    <s v="NULL"/>
    <s v="Ambulatorio"/>
    <n v="0"/>
    <n v="309334"/>
    <n v="0"/>
    <n v="0"/>
    <n v="0"/>
    <n v="0"/>
    <n v="0"/>
    <n v="0"/>
    <n v="0"/>
    <n v="0"/>
    <n v="0"/>
    <m/>
    <m/>
    <m/>
    <n v="0"/>
  </r>
  <r>
    <n v="900631361"/>
    <s v="INVERSIONES MEDICAS VALLE SALUD SAS"/>
    <n v="71"/>
    <n v="27420"/>
    <s v="7127420"/>
    <s v="900631361_7127420"/>
    <d v="2021-12-02T00:00:00"/>
    <d v="2022-01-18T00:00:00"/>
    <n v="318500"/>
    <n v="318500"/>
    <s v="Evento "/>
    <s v="Cali"/>
    <m/>
    <m/>
    <s v="FACTURA DEVUELTA"/>
    <x v="2"/>
    <n v="0"/>
    <m/>
    <m/>
    <m/>
    <m/>
    <s v="Devuelta"/>
    <d v="2022-01-11T00:00:00"/>
    <d v="2022-01-15T00:00:00"/>
    <d v="2022-01-15T00:00:00"/>
    <d v="2022-01-25T00:00:00"/>
    <n v="318500"/>
    <n v="0"/>
    <n v="0"/>
    <n v="318500"/>
    <m/>
    <s v="MIGRACION: DEVOLUCION DE FACTURA CON SOPORTES COMPLETOS:1.NO SE EVIDENCIA TRAZABILIDAD OPORTUNA DE LA NOTIFICACION A LA EPS. RES.3047/2008. VALIDAR CON LA CAP PARA LA GENERACION DE LA M ISMA capautorizaciones@epscomfenalcovalle.com.co. KEVIN Y."/>
    <n v="0"/>
    <m/>
    <n v="318500"/>
    <s v="DEVOLUCION"/>
    <s v="DEVOLUCION DE FACTURA CON SOPORTES COMPLETOS:1.NO SE EVIDENC IA TRAZABILIDAD OPORTUNA DE LA NOTIFICACION A LA EPS.      RES.3047/2008. VALIDAR CON LA CAP PARA LA GENERACION DE LA M ISMA capautorizaciones@epscomfenalcovalle.com.co. KEVIN Y.                                                                                                                                                                                                                                                                                                                                                                                                                                                                                                 "/>
    <s v="AUTORIZACION"/>
    <s v="NULL"/>
    <s v="Ambulatorio"/>
    <n v="0"/>
    <n v="318500"/>
    <n v="0"/>
    <n v="0"/>
    <n v="0"/>
    <n v="0"/>
    <n v="0"/>
    <n v="0"/>
    <n v="0"/>
    <n v="0"/>
    <n v="0"/>
    <m/>
    <m/>
    <m/>
    <n v="0"/>
  </r>
  <r>
    <n v="900631361"/>
    <s v="INVERSIONES MEDICAS VALLE SALUD SAS"/>
    <n v="71"/>
    <n v="40744"/>
    <s v="7140744"/>
    <s v="900631361_7140744"/>
    <d v="2022-08-13T00:00:00"/>
    <d v="2023-01-13T00:00:00"/>
    <n v="333742"/>
    <n v="333742"/>
    <s v="Evento "/>
    <s v="Cali"/>
    <m/>
    <m/>
    <s v="FACTURA DEVUELTA"/>
    <x v="2"/>
    <n v="0"/>
    <m/>
    <m/>
    <m/>
    <m/>
    <s v="Devuelta"/>
    <d v="2022-12-14T00:00:00"/>
    <d v="2023-01-11T00:00:00"/>
    <d v="2023-01-11T00:00:00"/>
    <d v="2023-01-11T00:00:00"/>
    <n v="333742"/>
    <n v="0"/>
    <n v="0"/>
    <n v="333742"/>
    <m/>
    <s v="MIGRACION: AUTORIZACION Devolución de factura con soportes completos:- Factura no cuenta con autorización para los servicios fact urados. Kevin Yalanda"/>
    <n v="0"/>
    <m/>
    <n v="333742"/>
    <s v="DEVOLUCION"/>
    <s v="AUTORIZACION Devolución de factura con soportes completos: - Factura no cuenta con autorización para los servicios fact urados. Kevin Yalanda                                                                                                                                                                                                                                                                                                                                                                                                                                                                                                                                                                                                   "/>
    <s v="AUTORIZACION"/>
    <s v="NULL"/>
    <s v="Ambulatorio"/>
    <n v="0"/>
    <n v="333742"/>
    <n v="0"/>
    <n v="0"/>
    <n v="0"/>
    <n v="0"/>
    <n v="0"/>
    <n v="0"/>
    <n v="0"/>
    <n v="0"/>
    <n v="0"/>
    <m/>
    <m/>
    <m/>
    <n v="0"/>
  </r>
  <r>
    <n v="900631361"/>
    <s v="INVERSIONES MEDICAS VALLE SALUD SAS"/>
    <n v="71"/>
    <n v="35456"/>
    <s v="7135456"/>
    <s v="900631361_7135456"/>
    <d v="2022-03-15T00:00:00"/>
    <d v="2022-07-06T00:00:00"/>
    <n v="339710"/>
    <n v="339710"/>
    <s v="Evento "/>
    <s v="Cali"/>
    <m/>
    <m/>
    <s v="FACTURA DEVUELTA"/>
    <x v="2"/>
    <n v="0"/>
    <m/>
    <m/>
    <m/>
    <m/>
    <s v="Devuelta"/>
    <d v="2022-06-29T00:00:00"/>
    <d v="2022-07-12T00:00:00"/>
    <d v="2022-07-12T00:00:00"/>
    <d v="2022-07-13T00:00:00"/>
    <n v="339710"/>
    <n v="0"/>
    <n v="0"/>
    <n v="339710"/>
    <m/>
    <s v="MIGRACION: AUTORICACION: SE DEVUELVE FACTURA YA QUE NO SE EVIDENCIAAUTORIZACION PARA EL SERVICIO PRESTADO DE URGENCIAS. FAVOR SOLICITAR AUT. AL CORREO capautorizaciones@epscomfenalco.com NANCY"/>
    <n v="0"/>
    <m/>
    <n v="339710"/>
    <s v="DEVOLUCION"/>
    <s v="AUTORICACION: SE DEVUELVE FACTURA YA QUE NO SE EVIDENCIA AUTORIZACION PARA EL SERVICIO PRESTADO DE URGENCIAS. FAVOR     SOLICITAR AUT. AL CORREO capautorizaciones@epscomfenalco.com NANCY                                                                                                                                                                                                                                                                                                                                                                                                                                                                                                                                                      "/>
    <s v="AUTORIZACION"/>
    <s v="NULL"/>
    <s v="Ambulatorio"/>
    <n v="0"/>
    <n v="339710"/>
    <n v="0"/>
    <n v="0"/>
    <n v="0"/>
    <n v="0"/>
    <n v="0"/>
    <n v="0"/>
    <n v="0"/>
    <n v="0"/>
    <n v="0"/>
    <m/>
    <m/>
    <m/>
    <n v="0"/>
  </r>
  <r>
    <n v="900631361"/>
    <s v="INVERSIONES MEDICAS VALLE SALUD SAS"/>
    <n v="71"/>
    <n v="42787"/>
    <s v="7142787"/>
    <s v="900631361_7142787"/>
    <d v="2022-11-25T00:00:00"/>
    <d v="2023-04-19T00:00:00"/>
    <n v="405424"/>
    <n v="405424"/>
    <s v="Evento "/>
    <s v="Cali"/>
    <m/>
    <m/>
    <s v="FACTURA DEVUELTA"/>
    <x v="2"/>
    <n v="0"/>
    <m/>
    <m/>
    <m/>
    <m/>
    <s v="Devuelta"/>
    <d v="2023-02-22T00:00:00"/>
    <d v="2023-04-19T00:00:00"/>
    <d v="2023-04-19T00:00:00"/>
    <d v="2023-04-21T00:00:00"/>
    <n v="405424"/>
    <n v="0"/>
    <n v="0"/>
    <n v="405424"/>
    <m/>
    <s v="MIGRACION: AUT:SE DEVUELVE FACTURA NO SE EVIDENCIA AUTORIZACION PARA ELSERVICIO PRESTADO, SEGUN LA RES 3047 LA SOLICITUD DE LA AUT se realizará dentro de las cuatro (4) horas siguientes a la terminación de dicha atención a más tardar dentro de las 12 horas siguientes a su terminación de la atencion, luego de tres (3) intentos de envío debidamente soportados con los correos, la entidad no presenta los 3 envios de  correos para la solicitud de la AUT. ART 4 RES 3047. Por favor solicitar AUT, para dar tramite de pago.  NANCY"/>
    <n v="0"/>
    <m/>
    <n v="405424"/>
    <s v="DEVOLUCION"/>
    <s v="AUT:SE DEVUELVE FACTURA NO SE EVIDENCIA AUTORIZACION PARA EL SERVICIO PRESTADO SEGUN LA RES 3047 LA SOLICITUD DE LA AUTse realizará dentro de las cuatro (4) horas siguientes a la terminación de dicha atención a más tardar dentro de las 12 horas siguientes a su terminación de la atencion luego de tres (3) intentos de envío debidamente soportados con los    correos la entidad no presenta los 3 envios de  correos para la solicitud de la AUT. ART 4 RES 3047. Por favor         solicitar AUT para dar tramite de pago.                                                                                NANCY                                                                                                                                                                                                                                                                                                                                                                                                                                                                                                                                                                                                                                                                                                                                                                                                                                                                                                                               "/>
    <s v="AUTORIZACION"/>
    <s v="NULL"/>
    <s v="Ambulatorio"/>
    <n v="0"/>
    <n v="405424"/>
    <n v="0"/>
    <n v="0"/>
    <n v="0"/>
    <n v="0"/>
    <n v="0"/>
    <n v="0"/>
    <n v="0"/>
    <n v="0"/>
    <n v="0"/>
    <m/>
    <m/>
    <m/>
    <n v="0"/>
  </r>
  <r>
    <n v="900631361"/>
    <s v="INVERSIONES MEDICAS VALLE SALUD SAS"/>
    <n v="71"/>
    <n v="41462"/>
    <s v="7141462"/>
    <s v="900631361_7141462"/>
    <d v="2022-11-01T00:00:00"/>
    <d v="2023-01-13T00:00:00"/>
    <n v="450897"/>
    <n v="450897"/>
    <s v="Evento "/>
    <s v="Cali"/>
    <m/>
    <m/>
    <s v="FACTURA DEVUELTA"/>
    <x v="2"/>
    <n v="0"/>
    <m/>
    <m/>
    <m/>
    <m/>
    <s v="Devuelta"/>
    <d v="2023-01-03T00:00:00"/>
    <d v="2023-01-11T00:00:00"/>
    <d v="2023-01-11T00:00:00"/>
    <d v="2023-01-18T00:00:00"/>
    <n v="450897"/>
    <n v="0"/>
    <n v="0"/>
    <n v="450897"/>
    <m/>
    <s v="MIGRACION: AUT:  Se devuelve factura con soportes originales,porque no se evidencia la autorizacion del servicio de URGENCIA y la HOSPITALIZACION, por favor solicitar AUTS. al correo capautorizaciones@epsdelagente.com.co      nancy"/>
    <n v="0"/>
    <m/>
    <n v="450897"/>
    <s v="DEVOLUCION"/>
    <s v="AUT:  Se devuelve factura con soportes originales, porque no se evidencia la autorizacion del servicio                  de URGENCIA y la HOSPITALIZACION, por favor solicitar AUTS. al correo capautorizaciones@epsdelagente.com.co      nancy                                                                                                                                                                                                                                                                                                                                                                                                                                                                                                  "/>
    <s v="AUTORIZACION"/>
    <s v="NULL"/>
    <s v="Ambulatorio"/>
    <n v="0"/>
    <n v="450897"/>
    <n v="0"/>
    <n v="0"/>
    <n v="0"/>
    <n v="0"/>
    <n v="0"/>
    <n v="0"/>
    <n v="0"/>
    <n v="0"/>
    <n v="0"/>
    <m/>
    <m/>
    <m/>
    <n v="0"/>
  </r>
  <r>
    <n v="900631361"/>
    <s v="INVERSIONES MEDICAS VALLE SALUD SAS"/>
    <n v="71"/>
    <n v="35034"/>
    <s v="7135034"/>
    <s v="900631361_7135034"/>
    <d v="2022-01-14T00:00:00"/>
    <d v="2022-09-12T00:00:00"/>
    <n v="452580"/>
    <n v="452580"/>
    <s v="Evento "/>
    <s v="Cali"/>
    <m/>
    <m/>
    <s v="FACTURA DEVUELTA"/>
    <x v="2"/>
    <n v="0"/>
    <m/>
    <m/>
    <m/>
    <m/>
    <s v="Devuelta"/>
    <d v="2022-06-17T00:00:00"/>
    <d v="2022-09-12T00:00:00"/>
    <d v="2022-09-12T00:00:00"/>
    <d v="2022-09-14T00:00:00"/>
    <n v="452580"/>
    <n v="0"/>
    <n v="0"/>
    <n v="452580"/>
    <m/>
    <s v="MIGRACION: DEVOLUCION, SE REALIZA DEVOLUCION TOTAL DE LA FACTURA, AL MOMENTO DE VALIDAR LA INFORMACION NO SE EVIDENCIA AUTORIZACION P(NAP DE 15 DIGITOS) PARA LOS SERVICIOS FACTURADOS, POR FAVO R COMUNICARSE CON EL AREA ENCARGADA (CAPAUTORIZACIONES@EPSCO MFENALCOVALLE.COM.CO) (PATRIVINOC@EPSCOMFENALCOVALLE.COM.CO) SOLICITAR NAP DE 115 DIGITOS PARA LOS SERVICIOS FACTURADOS, NO SE EVIDENCIA SOPORTADO EL LABORATORIO (VELOCIDAD DE SEDIM ENTACION GLOBULAR) POR FAVOR ANEXAR SOPORTES COMPLETOS.  CLAUDIA DIAZ"/>
    <n v="0"/>
    <m/>
    <n v="452580"/>
    <s v="DEVOLUCION"/>
    <s v="DEVOLUCION, SE REALIZA DEVOLUCION TOTAL DE LA FACTURA, AL MO MENTO DE VALIDAR LA INFORMACION NO SE EVIDENCIA AUTORIZACIOP(NAP DE 15 DIGITOS) PARA LOS SERVICIOS FACTURADOS, POR FAVO R COMUNICARSE CON EL AREA ENCARGADA (CAPAUTORIZACIONES@EPSCMFENALCOVALLE.COM.CO) (PATRIVINOC@EPSCOMFENALCOVALLE.COM.CO) SOLICITAR NAP DE 115 DIGITOS PARA LOS SERVICIOS FACTURADOS,NO SE EVIDENCIA SOPORTADO EL LABORATORIO (VELOCIDAD DE SEDIM ENTACION GLOBULAR) POR FAVOR ANEXAR SOPORTES COMPLETOS.    CLAUDIA DIAZ                                                                                                                                                                                                                                    "/>
    <s v="AUTORIZACION"/>
    <s v="NULL"/>
    <s v="Ambulatorio"/>
    <n v="0"/>
    <n v="452580"/>
    <n v="0"/>
    <n v="0"/>
    <n v="0"/>
    <n v="0"/>
    <n v="0"/>
    <n v="0"/>
    <n v="0"/>
    <n v="0"/>
    <n v="0"/>
    <m/>
    <m/>
    <m/>
    <n v="0"/>
  </r>
  <r>
    <n v="900631361"/>
    <s v="INVERSIONES MEDICAS VALLE SALUD SAS"/>
    <n v="71"/>
    <n v="22181"/>
    <s v="7122181"/>
    <s v="900631361_7122181"/>
    <d v="2021-06-24T00:00:00"/>
    <d v="2021-09-01T00:00:00"/>
    <n v="1318800"/>
    <n v="1318800"/>
    <s v="Evento "/>
    <s v="Cali"/>
    <m/>
    <m/>
    <s v="FACTURA DEVUELTA"/>
    <x v="2"/>
    <n v="0"/>
    <m/>
    <m/>
    <m/>
    <m/>
    <s v="Devuelta"/>
    <d v="2021-07-14T00:00:00"/>
    <d v="2021-09-22T00:00:00"/>
    <d v="2021-09-22T00:00:00"/>
    <d v="2021-09-23T00:00:00"/>
    <n v="1318800"/>
    <n v="0"/>
    <n v="0"/>
    <n v="1318800"/>
    <m/>
    <s v="MIGRACION: SE DEVUELVE FACTURA GESTIONAR LA AUTORIZACION PARA EL SERVICIO FACTURADO CON EL AREA ENCARGADA SE VALIDA NO TIENE AUTORI ZACION DAR RESPUESTA A ESTA DEVOLUCION CUANDO TENGAN LA AUTO RIZACION DE 15 DIGITOS PARA DAR TRAMITE PAGO.MILENA"/>
    <n v="0"/>
    <m/>
    <n v="1318800"/>
    <s v="DEVOLUCION"/>
    <s v="SE DEVUELVE FACTURA GESTIONAR LA AUTORIZACION PARA EL SERVIC IO FACTURADO CON EL AREA ENCARGADA SE VALIDA NO TIENE AUTORZACION DAR RESPUESTA A ESTA DEVOLUCION CUANDO TENGAN LA AUTO RIZACION DE 15 DIGITOS PARA DAR TRAMITE PAGO.MILENA                                                                                                                                                                                                                                                                                                                                                                                                                                                                                                        "/>
    <s v="AUTORIZACION"/>
    <s v="NULL"/>
    <s v="Ambulatorio"/>
    <n v="0"/>
    <n v="1318800"/>
    <n v="0"/>
    <n v="0"/>
    <n v="0"/>
    <n v="0"/>
    <n v="0"/>
    <n v="0"/>
    <n v="0"/>
    <n v="0"/>
    <n v="0"/>
    <m/>
    <m/>
    <m/>
    <n v="0"/>
  </r>
  <r>
    <n v="900631361"/>
    <s v="INVERSIONES MEDICAS VALLE SALUD SAS"/>
    <n v="71"/>
    <n v="23556"/>
    <s v="7123556"/>
    <s v="900631361_7123556"/>
    <d v="2021-07-28T00:00:00"/>
    <d v="2021-09-15T00:00:00"/>
    <n v="1871226"/>
    <n v="1871226"/>
    <s v="Evento "/>
    <s v="Cali"/>
    <m/>
    <m/>
    <s v="FACTURA DEVUELTA"/>
    <x v="2"/>
    <n v="0"/>
    <m/>
    <m/>
    <m/>
    <m/>
    <s v="Devuelta"/>
    <d v="2021-09-13T00:00:00"/>
    <d v="2021-09-19T00:00:00"/>
    <d v="2021-09-19T00:00:00"/>
    <d v="2021-09-23T00:00:00"/>
    <n v="1871226"/>
    <n v="0"/>
    <n v="0"/>
    <n v="1871226"/>
    <m/>
    <s v="MIGRACION: SE DEVUELVE FACTURA ACCIDENTE TRANSITO ENVIAR LA CERTIFICACION DE LA ASEGURADOR SEGUROS MUNDIAL CON EL TOPE SUPERADO PAR A PODER DAR PAGO POR EPS. DEBEN GESTIONAR TOPE SUPERADO ,GES TIONAR LA AUTORIZACION PARA EL SERVICIO FACTURADO LA QUE ENV ENVIAN EN CORREO ANEXO 212463114511094 ES DE FI:20210720 FE: 20210727 FACT CM-142949 DAR RESPUESTA A ESTA SOLICITUD CUAND  TENGAN LA CERTIFICACION TOPE SUPERADO Y CUANDO TENGAN LA AU TORIZACION DE 15 DIGITOS PARA ESTE SERVICIO FACTURADO DE EST E PERIODO..MILENA"/>
    <n v="0"/>
    <m/>
    <n v="1871226"/>
    <s v="DEVOLUCION"/>
    <s v="SE DEVUELVE FACTURA ACCIDENTE TRANSITO ENVIAR LA CERTIFICACI ON DE LA ASEGURADOR SEGUROS MUNDIAL CON EL TOPE SUPERADO PAA PODER DAR PAGO POR EPS. DEBEN GESTIONAR TOPE SUPERADO ,GES TIONAR LA AUTORIZACION PARA EL SERVICIO FACTURADO LA QUE ENENVIAN EN CORREO ANEXO 212463114511094 ES DE FI:20210720 FE: 20210727 FACT CM-142949 DAR RESPUESTA A ESTA SOLICITUD CUAN TENGAN LA CERTIFICACION TOPE SUPERADO Y CUANDO TENGAN LA AU TORIZACION DE 15 DIGITOS PARA ESTE SERVICIO FACTURADO DE ESE PERIODO..MILENA                                                                                                                                                                                                                               "/>
    <s v="AUTORIZACION"/>
    <s v="NULL"/>
    <s v="Ambulatorio"/>
    <n v="0"/>
    <n v="1871226"/>
    <n v="0"/>
    <n v="0"/>
    <n v="0"/>
    <n v="0"/>
    <n v="0"/>
    <n v="0"/>
    <n v="0"/>
    <n v="0"/>
    <n v="0"/>
    <m/>
    <m/>
    <m/>
    <n v="0"/>
  </r>
  <r>
    <n v="900631361"/>
    <s v="INVERSIONES MEDICAS VALLE SALUD SAS"/>
    <n v="72"/>
    <n v="20823"/>
    <s v="7220823"/>
    <s v="900631361_7220823"/>
    <d v="2021-07-09T00:00:00"/>
    <d v="2022-08-04T00:00:00"/>
    <n v="3444961"/>
    <n v="3444961"/>
    <s v="Evento "/>
    <s v="Cali"/>
    <m/>
    <m/>
    <s v="FACTURA DEVUELTA"/>
    <x v="2"/>
    <n v="0"/>
    <m/>
    <m/>
    <m/>
    <m/>
    <s v="Devuelta"/>
    <d v="2022-07-29T00:00:00"/>
    <d v="2022-08-18T00:00:00"/>
    <d v="2022-08-18T00:00:00"/>
    <d v="2022-08-24T00:00:00"/>
    <n v="3444961"/>
    <n v="0"/>
    <n v="0"/>
    <n v="3444961"/>
    <m/>
    <s v="MIGRACION: AUT: SE DEVUELVE FACTURA SERVICIO DE URGENCIA NO SEEVIDENCIA AUTORIZACION, POR FAVOR SOLICITAR AUTORIZACION AL CORREO:capautorizaciones@epscomfenalcovalle.com.co PARA DAR TRAMITE DE PAGO.                  NANCY"/>
    <n v="0"/>
    <m/>
    <n v="3444961"/>
    <s v="DEVOLUCION"/>
    <s v="AUT: SE DEVUELVE FACTURA SERVICIO DE URGENCIA NO SE EVIDENCIA AUTORIZACION, POR FAVOR SOLICITAR AUTORIZACION            AL CORREO:capautorizaciones@epscomfenalcovalle.com.co PARA DAR TRAMITE DE PAGO.                  NANCY                                                                                                                                                                                                                                                                                                                                                                                                                                                                                                                  "/>
    <s v="AUTORIZACION"/>
    <s v="NULL"/>
    <s v="Ambulatorio"/>
    <n v="0"/>
    <n v="3444961"/>
    <n v="0"/>
    <n v="0"/>
    <n v="0"/>
    <n v="0"/>
    <n v="0"/>
    <n v="0"/>
    <n v="0"/>
    <n v="0"/>
    <n v="0"/>
    <m/>
    <m/>
    <m/>
    <n v="0"/>
  </r>
  <r>
    <n v="900631361"/>
    <s v="INVERSIONES MEDICAS VALLE SALUD SAS"/>
    <n v="71"/>
    <n v="25188"/>
    <s v="7125188"/>
    <s v="900631361_7125188"/>
    <d v="2021-06-11T00:00:00"/>
    <d v="2021-11-08T00:00:00"/>
    <n v="4058472"/>
    <n v="4058472"/>
    <s v="Evento "/>
    <s v="Cali"/>
    <m/>
    <m/>
    <s v="FACTURA DEVUELTA"/>
    <x v="2"/>
    <n v="0"/>
    <m/>
    <m/>
    <m/>
    <m/>
    <s v="Devuelta"/>
    <d v="2021-10-29T00:00:00"/>
    <d v="2021-11-22T00:00:00"/>
    <d v="2021-11-22T00:00:00"/>
    <d v="2021-11-25T00:00:00"/>
    <n v="4058472"/>
    <n v="0"/>
    <n v="0"/>
    <n v="4058472"/>
    <m/>
    <s v="MIGRACION: SE DEVUELVE FACTURA NO HAY AUTORIZACION PARA EL SERVICIO FACTURADO GESTIONAR CON EL AREA ENCARGADA.DAR RESPUESTA A ESTA DEVOLUCION CUANDO TENGAN LA AUT DE 15 DIGITOS.MILENA"/>
    <n v="0"/>
    <m/>
    <n v="4058472"/>
    <s v="DEVOLUCION"/>
    <s v="SE DEVUELVE FACTURA NO HAY AUTORIZACION PARA EL SERVICIO FAC TURADO GESTIONAR CON EL AREA ENCARGADA.DAR RESPUESTA A ESTADEVOLUCION CUANDO TENGAN LA AUT DE 15 DIGITOS.MILENA                                                                                                                                                                                                                                                                                                                                                                                                                                                                                                                                                                    "/>
    <s v="AUTORIZACION"/>
    <s v="NULL"/>
    <s v="Ambulatorio"/>
    <n v="0"/>
    <n v="4058472"/>
    <n v="0"/>
    <n v="0"/>
    <n v="0"/>
    <n v="0"/>
    <n v="0"/>
    <n v="0"/>
    <n v="0"/>
    <n v="0"/>
    <n v="0"/>
    <m/>
    <m/>
    <m/>
    <n v="0"/>
  </r>
  <r>
    <n v="900631361"/>
    <s v="INVERSIONES MEDICAS VALLE SALUD SAS"/>
    <n v="71"/>
    <n v="40769"/>
    <s v="7140769"/>
    <s v="900631361_7140769"/>
    <d v="2022-10-30T00:00:00"/>
    <d v="2023-01-13T00:00:00"/>
    <n v="4826120"/>
    <n v="4826120"/>
    <s v="Evento "/>
    <s v="Cali"/>
    <m/>
    <m/>
    <s v="FACTURA DEVUELTA"/>
    <x v="2"/>
    <n v="0"/>
    <m/>
    <m/>
    <m/>
    <m/>
    <s v="Devuelta"/>
    <d v="2022-12-14T00:00:00"/>
    <d v="2023-01-11T00:00:00"/>
    <d v="2023-01-11T00:00:00"/>
    <d v="2023-01-12T00:00:00"/>
    <n v="4826120"/>
    <n v="0"/>
    <n v="0"/>
    <n v="4826120"/>
    <m/>
    <s v="MIGRACION: AUTORIZACION-Se realiza devolución de factura con soportes completos. No se evindecia autorizacion para los servicios ho spitalarios facturados. Gestionar con el área encargada capautorizaciones@epsdelagente.com.co. Y presentar gestionar y presentar nuevamente para dar el tramite. Kevin Yalanda"/>
    <n v="0"/>
    <m/>
    <n v="4826120"/>
    <s v="DEVOLUCION"/>
    <s v="AUTORIZACION-Se realiza devolución de factura con soportes c ompletos. No se evindecia autorizacion para los servicios hspitalarios facturados. Gestionar con el área encargada capautorizaciones@epsdelagente.com.co. Y presentar              gestionar y presentar nuevamente para dar el tramite. Kevin Yalanda                                                                                                                                                                                                                                                                                                                                                                                                                             "/>
    <s v="AUTORIZACION"/>
    <s v="NULL"/>
    <s v="Ambulatorio"/>
    <n v="0"/>
    <n v="4826120"/>
    <n v="0"/>
    <n v="0"/>
    <n v="0"/>
    <n v="0"/>
    <n v="0"/>
    <n v="0"/>
    <n v="0"/>
    <n v="0"/>
    <n v="0"/>
    <m/>
    <m/>
    <m/>
    <n v="0"/>
  </r>
  <r>
    <n v="900631361"/>
    <s v="INVERSIONES MEDICAS VALLE SALUD SAS"/>
    <n v="71"/>
    <n v="18591"/>
    <s v="7118591"/>
    <s v="900631361_7118591"/>
    <d v="2021-02-13T00:00:00"/>
    <d v="2021-03-19T00:00:00"/>
    <n v="9434912"/>
    <n v="9434912"/>
    <s v="Evento "/>
    <s v="Cali"/>
    <m/>
    <m/>
    <s v="FACTURA DEVUELTA"/>
    <x v="2"/>
    <n v="0"/>
    <m/>
    <m/>
    <m/>
    <m/>
    <s v="Devuelta"/>
    <d v="2021-03-03T00:00:00"/>
    <d v="2021-03-19T00:00:00"/>
    <d v="2021-03-19T00:00:00"/>
    <d v="2021-03-26T00:00:00"/>
    <n v="9434912"/>
    <n v="0"/>
    <n v="0"/>
    <n v="9434912"/>
    <m/>
    <s v="MIGRACION: SE DEVUELVE FACTURA COMPLETA, NO CUENTA CON AUTORIZACION DEHOSPITALIZACION, SIN CERTIFICADO CONSUMO TOTAL DE LA POLIZA POR LA ASEGURADORA. SE ADJUNTA LISTA DE CHEQUEO DE SOPORTES PENDIENTES. FAVOR SOLICITAR AUT A LA CAP PARA CONTINUAR PROCESO DE PAGO. capautorizaciones@epscomfenalcovalle.com.co  GLADYS VIVAS."/>
    <n v="0"/>
    <m/>
    <n v="9434912"/>
    <s v="DEVOLUCION"/>
    <s v="SE DEVUELVE FACTURA COMPLETA, NO CUENTA CON AUTORIZACION DE HOSPITALIZACION, SIN CERTIFICADO CONSUMO TOTAL DE LA POLIZA POR LA ASEGURADORA. SE ADJUNTA LISTA DE CHEQUEO DE SOPORTES PENDIENTES. FAVOR SOLICITAR AUT A LA CAP PARA CONTINUAR     PROCESO DE PAGO. CAPAUTORIZACIONES@EPSCOMFENALCOVALLE.COM.CO                                                            GLADYS VIVAS.                                                                                                                                                                                                                                                                                                                                                           "/>
    <s v="AUTORIZACION"/>
    <s v="NULL"/>
    <s v="Ambulatorio"/>
    <n v="0"/>
    <n v="9434912"/>
    <n v="0"/>
    <n v="0"/>
    <n v="0"/>
    <n v="0"/>
    <n v="0"/>
    <n v="0"/>
    <n v="0"/>
    <n v="0"/>
    <n v="0"/>
    <m/>
    <m/>
    <m/>
    <n v="0"/>
  </r>
  <r>
    <n v="900631361"/>
    <s v="INVERSIONES MEDICAS VALLE SALUD SAS"/>
    <n v="71"/>
    <n v="22614"/>
    <s v="7122614"/>
    <s v="900631361_7122614"/>
    <d v="2021-06-25T00:00:00"/>
    <d v="2021-09-01T00:00:00"/>
    <n v="15886856"/>
    <n v="15886856"/>
    <s v="Evento "/>
    <s v="Cali"/>
    <m/>
    <m/>
    <s v="FACTURA DEVUELTA"/>
    <x v="2"/>
    <n v="0"/>
    <m/>
    <m/>
    <m/>
    <m/>
    <s v="Devuelta"/>
    <d v="2021-07-29T00:00:00"/>
    <d v="2021-09-22T00:00:00"/>
    <d v="2021-09-22T00:00:00"/>
    <d v="2021-09-23T00:00:00"/>
    <n v="15886856"/>
    <n v="0"/>
    <n v="0"/>
    <n v="15886856"/>
    <m/>
    <s v="MIGRACION: SE DEVUELVE FACTURA ACCIDENTE TRANSITO GESTIONAR LA CERTIFICACION DE LA ASEGURADOR LIBERTY QUE ESTE AGOTADA PARA PODER D AR TRAMITE PAGO POR LA EPS. GESTIONAR LA AUTOIZACION CON EL AREA ENCARGADA.DAR RESPUESTA A ESTA DEVOLUCION CUANDO YA TEN ENGAN LA AUT DE 15 DIGITOS Y LA CERTIFICACION DE LYBERTI TOP E AGOTADO.MILENA"/>
    <n v="0"/>
    <m/>
    <n v="15886856"/>
    <s v="DEVOLUCION"/>
    <s v="SE DEVUELVE FACTURA ACCIDENTE TRANSITO GESTIONAR LA CERTIFIC ACION DE LA ASEGURADOR LIBERTY QUE ESTE AGOTADA PARA PODER AR TRAMITE PAGO POR LA EPS. GESTIONAR LA AUTOIZACION CON EL AREA ENCARGADA.DAR RESPUESTA A ESTA DEVOLUCION CUANDO YA TENENGAN LA AUT DE 15 DIGITOS Y LA CERTIFICACION DE LYBERTI TOP E AGOTADO.MILENA                                                                                                                                                                                                                                                                                                                                                                                                                   "/>
    <s v="AUTORIZACION"/>
    <s v="NULL"/>
    <s v="Ambulatorio"/>
    <n v="0"/>
    <n v="15886856"/>
    <n v="0"/>
    <n v="0"/>
    <n v="0"/>
    <n v="0"/>
    <n v="0"/>
    <n v="0"/>
    <n v="0"/>
    <n v="0"/>
    <n v="0"/>
    <m/>
    <m/>
    <m/>
    <n v="0"/>
  </r>
  <r>
    <n v="900631361"/>
    <s v="INVERSIONES MEDICAS VALLE SALUD SAS"/>
    <n v="72"/>
    <n v="15307"/>
    <s v="7215307"/>
    <s v="900631361_7215307"/>
    <d v="2021-11-21T00:00:00"/>
    <d v="2022-02-11T00:00:00"/>
    <n v="60000"/>
    <n v="60000"/>
    <s v="Evento "/>
    <s v="Cali"/>
    <m/>
    <m/>
    <s v="FACTURA DEVUELTA"/>
    <x v="2"/>
    <n v="0"/>
    <m/>
    <m/>
    <m/>
    <m/>
    <s v="Devuelta"/>
    <d v="2022-01-28T00:00:00"/>
    <d v="2022-02-19T00:00:00"/>
    <d v="2022-02-19T00:00:00"/>
    <d v="2022-02-25T00:00:00"/>
    <n v="60000"/>
    <n v="0"/>
    <n v="0"/>
    <n v="60000"/>
    <m/>
    <s v="MIGRACION: COVID SE DEVUELVE FACTURA COVDI NO APTA PARA PAGONO REPORTADA EN SISMUESTRAS ANTICUERPO MILENA"/>
    <n v="0"/>
    <m/>
    <n v="60000"/>
    <s v="DEVOLUCION"/>
    <s v="COVID SE DEVUELVE FACTURA COVDI NO APTA PARA PAGO NO REPORTADA EN SISMUESTRAS ANTICUERPO MILENA                                                                                                                                                                                                                                                                                                                                                                                                                                                                                                                                                                                                                                                 "/>
    <s v="COVID-19"/>
    <s v="NULL"/>
    <s v="Ambulatorio"/>
    <n v="0"/>
    <n v="60000"/>
    <n v="0"/>
    <n v="0"/>
    <n v="0"/>
    <n v="0"/>
    <n v="0"/>
    <n v="0"/>
    <n v="0"/>
    <n v="0"/>
    <n v="0"/>
    <m/>
    <m/>
    <m/>
    <n v="0"/>
  </r>
  <r>
    <n v="900631361"/>
    <s v="INVERSIONES MEDICAS VALLE SALUD SAS"/>
    <n v="71"/>
    <n v="42169"/>
    <s v="7142169"/>
    <s v="900631361_7142169"/>
    <d v="2022-10-14T00:00:00"/>
    <d v="2023-02-21T00:00:00"/>
    <n v="65100"/>
    <n v="65100"/>
    <s v="Evento "/>
    <s v="Cali"/>
    <m/>
    <m/>
    <s v="FACTURA DEVUELTA"/>
    <x v="2"/>
    <n v="0"/>
    <m/>
    <m/>
    <m/>
    <m/>
    <s v="Devuelta"/>
    <d v="2023-01-27T00:00:00"/>
    <d v="2023-02-23T00:00:00"/>
    <d v="2023-02-23T00:00:00"/>
    <d v="2023-02-23T00:00:00"/>
    <n v="65100"/>
    <n v="0"/>
    <n v="0"/>
    <n v="65100"/>
    <m/>
    <s v="MIGRACION: COVID:DEVOLUCION DE FACTURA CON SOPORTES COMPLETOS:SE REALIZA VALIDACION DE LOS ANTICUERPOS: 1.906271 REPORTADO 2.906270 NO REPORTADO 3. SE SOLICITA ENVIAR NOTRA CREDITO PO R VALOR NO REPORTADO. KEVIN YALANDA"/>
    <n v="0"/>
    <m/>
    <n v="65100"/>
    <s v="DEVOLUCION"/>
    <s v="COVID:DEVOLUCION DE FACTURA CON SOPORTES COMPLETOS: SE REALIZA VALIDACION DE LOS ANTICUERPOS: 1.906271 REPORTADO        2.906270 NO REPORTADO 3. SE SOLICITA ENVIAR NOTRA CREDITO PO R VALOR NO REPORTADO. KEVIN YALANDA                                                                                                                                                                                                                                                                                                                                                                                                                                                                                                                                                                                                                                                                                                                                                                                                                                                                                                                                                                                                                                                                                                                                                                                                                                                                                                                                    "/>
    <s v="COVID-19"/>
    <s v="NULL"/>
    <s v="Ambulatorio"/>
    <n v="0"/>
    <n v="65100"/>
    <n v="0"/>
    <n v="0"/>
    <n v="0"/>
    <n v="0"/>
    <n v="0"/>
    <n v="0"/>
    <n v="0"/>
    <n v="0"/>
    <n v="0"/>
    <m/>
    <m/>
    <m/>
    <n v="0"/>
  </r>
  <r>
    <n v="900631361"/>
    <s v="INVERSIONES MEDICAS VALLE SALUD SAS"/>
    <n v="71"/>
    <n v="42168"/>
    <s v="7142168"/>
    <s v="900631361_7142168"/>
    <d v="2022-10-14T00:00:00"/>
    <d v="2023-02-21T00:00:00"/>
    <n v="65100"/>
    <n v="65100"/>
    <s v="Evento "/>
    <s v="Cali"/>
    <m/>
    <m/>
    <s v="FACTURA DEVUELTA"/>
    <x v="2"/>
    <n v="0"/>
    <m/>
    <m/>
    <m/>
    <m/>
    <s v="Devuelta"/>
    <d v="2023-01-27T00:00:00"/>
    <d v="2023-02-21T00:00:00"/>
    <d v="2023-02-21T00:00:00"/>
    <d v="2023-02-22T00:00:00"/>
    <n v="65100"/>
    <n v="0"/>
    <n v="0"/>
    <n v="65100"/>
    <m/>
    <s v="MIGRACION: COVID_DEVOLUCION DE FACTURA CON SOPORTES COMPLETOSSE REALIZA VALIDACION EN SISMUESTRAS Y EL RESULTADO NO APARE CE REPORTADO. NO PROCEDENTE PARA COBRO KEVIN YALANDA"/>
    <n v="0"/>
    <m/>
    <n v="65100"/>
    <s v="DEVOLUCION"/>
    <s v="COVID_DEVOLUCION DE FACTURA CON SOPORTES COMPLETOS SE REALIZA VALIDACION EN SISMUESTRAS Y EL RESULTADO NO APARE         CE REPORTADO. NO PROCEDENTE PARA COBRO KEVIN YALANDA                                                                                                                                                                                                                                                                                                                                                                                                                                                                                                                                                                                                                                                                                                                                                                                                                                                                                                                                                                                                                                                                                                                                                                                                                                                                                                                                                                                "/>
    <s v="COVID-19"/>
    <s v="NULL"/>
    <s v="Ambulatorio"/>
    <n v="0"/>
    <n v="65100"/>
    <n v="0"/>
    <n v="0"/>
    <n v="0"/>
    <n v="0"/>
    <n v="0"/>
    <n v="0"/>
    <n v="0"/>
    <n v="0"/>
    <n v="0"/>
    <m/>
    <m/>
    <m/>
    <n v="0"/>
  </r>
  <r>
    <n v="900631361"/>
    <s v="INVERSIONES MEDICAS VALLE SALUD SAS"/>
    <n v="71"/>
    <n v="36691"/>
    <s v="7136691"/>
    <s v="900631361_7136691"/>
    <d v="2022-06-01T00:00:00"/>
    <d v="2022-08-10T00:00:00"/>
    <n v="60000"/>
    <n v="60000"/>
    <s v="Evento "/>
    <s v="Cali"/>
    <m/>
    <m/>
    <s v="FACTURA DEVUELTA"/>
    <x v="2"/>
    <n v="0"/>
    <m/>
    <m/>
    <m/>
    <m/>
    <s v="Devuelta"/>
    <d v="2022-08-09T00:00:00"/>
    <d v="2022-08-18T00:00:00"/>
    <d v="2022-08-18T00:00:00"/>
    <d v="2022-08-25T00:00:00"/>
    <n v="60000"/>
    <n v="0"/>
    <n v="0"/>
    <n v="60000"/>
    <m/>
    <s v="MIGRACION: SE REALIZA DEVOLUCION DE LA FACTURA, AL MOMENTO DE VALIDAR LA INFORMACION SE EVIDENCIA INCONSISTENCIAS EN LAS FECHAS REP ORTADAS, NO COINCIDEN CON LAS FECHAS FACTURADAS, POR FAVOR V LIDAR.  CLAUDIA DIAZ"/>
    <n v="0"/>
    <m/>
    <n v="60000"/>
    <s v="DEVOLUCION"/>
    <s v="SE REALIZA DEVOLUCION DE LA FACTURA, AL MOMENTO DE VALIDAR L A INFORMACION SE EVIDENCIA INCONSISTENCIAS EN LAS FECHAS REORTADAS, NO COINCIDEN CON LAS FECHAS FACTURADAS, POR FAVOR V LIDAR.  CLAUDIA DIAZ                                                                                                                                                                                                                                                                                                                                                                                                                                                                                                                                       "/>
    <s v="FACTURACION"/>
    <s v="NULL"/>
    <s v="Ambulatorio"/>
    <n v="0"/>
    <n v="60000"/>
    <n v="0"/>
    <n v="0"/>
    <n v="0"/>
    <n v="0"/>
    <n v="0"/>
    <n v="0"/>
    <n v="0"/>
    <n v="0"/>
    <n v="0"/>
    <m/>
    <m/>
    <m/>
    <n v="0"/>
  </r>
  <r>
    <n v="900631361"/>
    <s v="INVERSIONES MEDICAS VALLE SALUD SAS"/>
    <n v="72"/>
    <n v="21148"/>
    <s v="7221148"/>
    <s v="900631361_7221148"/>
    <d v="2022-06-17T00:00:00"/>
    <d v="2022-08-12T00:00:00"/>
    <n v="60000"/>
    <n v="60000"/>
    <s v="Evento "/>
    <s v="Cali"/>
    <m/>
    <m/>
    <s v="FACTURA DEVUELTA"/>
    <x v="2"/>
    <n v="0"/>
    <m/>
    <m/>
    <m/>
    <m/>
    <s v="Devuelta"/>
    <d v="2022-08-09T00:00:00"/>
    <d v="2022-08-13T00:00:00"/>
    <d v="2022-08-13T00:00:00"/>
    <d v="2022-08-25T00:00:00"/>
    <n v="60000"/>
    <n v="0"/>
    <n v="0"/>
    <n v="60000"/>
    <m/>
    <s v="MIGRACION: SE REALIZA DEVOLUCION DE LA FACTURA, AL MOMENTO DE VALIDAR L INFORMACION SE EVIDENCIA INCONSISTENCIA EN LAS FECHAS REPOR TADAS, NO COINCIDEN CON LAS FECHAS FACTURADAS. CLAUDIA DIAZ"/>
    <n v="0"/>
    <m/>
    <n v="60000"/>
    <s v="DEVOLUCION"/>
    <s v="SE REALIZA DEVOLUCION DE LA FACTURA, AL MOMENTO DE VALIDAR L  INFORMACION SE EVIDENCIA INCONSISTENCIA EN LAS FECHAS REPOTADAS, NO COINCIDEN CON LAS FECHAS FACTURADAS. CLAUDIA DIAZ                                                                                                                                                                                                                                                                                                                                                                                                                                                                                                                                                             "/>
    <s v="FACTURACION"/>
    <s v="NULL"/>
    <s v="Ambulatorio"/>
    <n v="0"/>
    <n v="60000"/>
    <n v="0"/>
    <n v="0"/>
    <n v="0"/>
    <n v="0"/>
    <n v="0"/>
    <n v="0"/>
    <n v="0"/>
    <n v="0"/>
    <n v="0"/>
    <m/>
    <m/>
    <m/>
    <n v="0"/>
  </r>
  <r>
    <n v="900631361"/>
    <s v="INVERSIONES MEDICAS VALLE SALUD SAS"/>
    <n v="71"/>
    <n v="23050"/>
    <s v="7123050"/>
    <s v="900631361_7123050"/>
    <d v="2021-06-30T00:00:00"/>
    <d v="2021-09-15T00:00:00"/>
    <n v="11650410"/>
    <n v="11650410"/>
    <s v="Evento "/>
    <s v="Cali"/>
    <m/>
    <m/>
    <s v="FACTURA DEVUELTA"/>
    <x v="2"/>
    <n v="0"/>
    <m/>
    <m/>
    <m/>
    <m/>
    <s v="Devuelta"/>
    <d v="2021-08-27T00:00:00"/>
    <d v="2021-09-19T00:00:00"/>
    <d v="2021-09-19T00:00:00"/>
    <d v="2021-09-23T00:00:00"/>
    <n v="11650410"/>
    <n v="0"/>
    <n v="0"/>
    <n v="11650410"/>
    <m/>
    <s v="MIGRACION: SE DEVUELVE FACTURA ACCIDENTE TRANSITO ENVIAR LA CERTIFICACION DE SERUROS DEL ESTADO CON EL TOPE SUPERADO PARA PODER DAR  PAGO POR EPS, DEBEN DE GESTIONAR CON EL AREA ENCARGADA LA A UTORIZACION, NO ENVIAN COPIA POLIZA PARA VERIFICAR LA CERTIF ICACION EN INTERNET.DAR RESPUESTA A ESTA DEVOLUCION CUANDO T ENGAN LA CERTIFICACION DE ASEGURADORA TOPER SUPERADO Y CUAND O TENGAN LA AUT DE 15 DIGITOS.MILENA"/>
    <n v="0"/>
    <m/>
    <n v="11650410"/>
    <s v="DEVOLUCION"/>
    <s v="SE DEVUELVE FACTURA ACCIDENTE TRANSITO ENVIAR LA CERTIFICACI ON DE SERUROS DEL ESTADO CON EL TOPE SUPERADO PARA PODER DA PAGO POR EPS, DEBEN DE GESTIONAR CON EL AREA ENCARGADA LA A UTORIZACION, NO ENVIAN COPIA POLIZA PARA VERIFICAR LA CERTIICACION EN INTERNET.DAR RESPUESTA A ESTA DEVOLUCION CUANDO T ENGAN LA CERTIFICACION DE ASEGURADORA TOPER SUPERADO Y CUANO TENGAN LA AUT DE 15 DIGITOS.MILENA                                                                                                                                                                                                                                                                                                                                    "/>
    <s v="FACTURACION"/>
    <s v="NULL"/>
    <s v="Ambulatorio"/>
    <n v="0"/>
    <n v="11650410"/>
    <n v="0"/>
    <n v="0"/>
    <n v="0"/>
    <n v="0"/>
    <n v="0"/>
    <n v="0"/>
    <n v="0"/>
    <n v="0"/>
    <n v="0"/>
    <m/>
    <m/>
    <m/>
    <n v="0"/>
  </r>
  <r>
    <n v="900631361"/>
    <s v="INVERSIONES MEDICAS VALLE SALUD SAS"/>
    <n v="71"/>
    <n v="44757"/>
    <s v="7144757"/>
    <s v="900631361_7144757"/>
    <d v="2022-10-16T00:00:00"/>
    <d v="2023-05-12T00:00:00"/>
    <n v="12519318"/>
    <n v="12519318"/>
    <s v="Evento "/>
    <s v="Cali"/>
    <m/>
    <m/>
    <s v="FACTURA DEVUELTA"/>
    <x v="2"/>
    <n v="0"/>
    <m/>
    <m/>
    <m/>
    <m/>
    <s v="Devuelta"/>
    <d v="2023-04-17T00:00:00"/>
    <d v="2023-05-12T00:00:00"/>
    <d v="2023-05-12T00:00:00"/>
    <d v="2023-05-24T00:00:00"/>
    <n v="12519318"/>
    <n v="0"/>
    <n v="0"/>
    <n v="12519318"/>
    <m/>
    <s v="MIGRACION: PTMEDICA.habitacion unipersonal, no pertinente, paciente sincriterios de aislamiento, se glosa la diferencia. (cant. 2) PCR dia 12/10/22 no se evidencia reporte, no interpretada. Vancomicina, no se evidencia pertinencia medica, no esta justificada, paciente que viene recibiendo cefazolina, el dia 13/10/22 le escalonan a clindamicina, y el dia 14/10/2 le devuelven a escalonar a vancomicina, en menos de  de 72 horas, sin justificacion clinica ni paraclinica, se reconoce valor del tratamiento con clindam. factura sin auto. hospitalaria no se evidencia si el pte es peaton o conductor de vehiculo factura de adres no adjunta copia de tarjeta de propieda para validacion de las misma"/>
    <n v="0"/>
    <m/>
    <n v="12519318"/>
    <s v="DEVOLUCION"/>
    <s v="PTMEDICA.habitacion unipersonal no pertinente paciente sin criterios de aislamiento"/>
    <s v="PERTINENCIA MEDICA"/>
    <s v="NULL"/>
    <s v="Ambulatorio"/>
    <n v="0"/>
    <n v="12519318"/>
    <n v="0"/>
    <n v="0"/>
    <n v="0"/>
    <n v="0"/>
    <n v="0"/>
    <n v="0"/>
    <n v="0"/>
    <n v="0"/>
    <n v="0"/>
    <m/>
    <m/>
    <m/>
    <n v="0"/>
  </r>
  <r>
    <n v="900631361"/>
    <s v="INVERSIONES MEDICAS VALLE SALUD SAS"/>
    <n v="71"/>
    <n v="24028"/>
    <s v="7124028"/>
    <s v="900631361_7124028"/>
    <d v="2021-08-12T00:00:00"/>
    <d v="2021-11-30T00:00:00"/>
    <n v="16232"/>
    <n v="16232"/>
    <s v="Evento "/>
    <s v="Cali"/>
    <m/>
    <m/>
    <s v="FACTURA DEVUELTA"/>
    <x v="2"/>
    <n v="0"/>
    <m/>
    <m/>
    <m/>
    <m/>
    <s v="Devuelta"/>
    <d v="2021-09-29T00:00:00"/>
    <d v="2021-10-11T00:00:00"/>
    <d v="2021-10-11T00:00:00"/>
    <d v="2021-10-27T00:00:00"/>
    <n v="16232"/>
    <n v="0"/>
    <n v="0"/>
    <n v="16232"/>
    <m/>
    <s v="MIGRACION: SE DEVUELVE FACTURA USUARIO ACCIDNTE DE TRANSITO FACTURAN MEDICAMENTEOS NO AUTORIZADOS Y DEBEN DE ANEXAR CERTIFICACION D E LA ASEGURADORA TOPE SOAT PARA PODER DAR TRAMITE DE PAGO PO R EPS.MILENA"/>
    <n v="0"/>
    <m/>
    <n v="16232"/>
    <s v="DEVOLUCION"/>
    <s v="SE DEVUELVE FACTURA USUARIO ACCIDNTE DE TRANSITO FACTURAN ME DICAMENTEOS NO AUTORIZADOS Y DEBEN DE ANEXAR CERTIFICACION E LA ASEGURADORA TOPE SOAT PARA PODER DAR TRAMITE DE PAGO PO R EPS.MILENA                                                                                                                                                                                                                                                                                                                                                                                                                                                                                                                                               "/>
    <s v="SOAT"/>
    <s v="NULL"/>
    <s v="Ambulatorio"/>
    <n v="0"/>
    <n v="16232"/>
    <n v="0"/>
    <n v="0"/>
    <n v="0"/>
    <n v="0"/>
    <n v="0"/>
    <n v="0"/>
    <n v="0"/>
    <n v="0"/>
    <n v="0"/>
    <m/>
    <m/>
    <m/>
    <n v="0"/>
  </r>
  <r>
    <n v="900631361"/>
    <s v="INVERSIONES MEDICAS VALLE SALUD SAS"/>
    <n v="71"/>
    <n v="11727"/>
    <s v="7111727"/>
    <s v="900631361_7111727"/>
    <d v="2020-09-03T00:00:00"/>
    <d v="2020-12-03T00:00:00"/>
    <n v="58231"/>
    <n v="58231"/>
    <s v="Evento "/>
    <s v="Cali"/>
    <m/>
    <m/>
    <s v="FACTURA DEVUELTA"/>
    <x v="2"/>
    <n v="0"/>
    <m/>
    <m/>
    <m/>
    <m/>
    <s v="Devuelta"/>
    <d v="2020-10-01T00:00:00"/>
    <d v="2020-12-04T00:00:00"/>
    <d v="2020-12-04T00:00:00"/>
    <d v="2021-02-01T00:00:00"/>
    <n v="58231"/>
    <n v="0"/>
    <n v="0"/>
    <n v="58231"/>
    <m/>
    <s v="MIGRACION: SE DEVUELVE FACTURA SOAT, NO CUENTA SON SOPORTES REQUERIDOSFACTURA NO TIENE AUTORIZACION; FAVOR SOLICITAR A LA CAP SE ADJUNTA LISTA DE CHEQUEO,SOPORTES PENDIENTES DE LA FACTURA PARA CONTINUAR CON PROCESO DE PAGO.      GLADYS VIVA"/>
    <n v="0"/>
    <m/>
    <n v="58231"/>
    <s v="DEVOLUCION"/>
    <s v="SE DEVUELVE FACTURA SOAT, NO CUENTA SON SOPORTES REQUERIDOS FACTURA NO TIENE AUTORIZACION; FAVOR SOLICITAR A LA CAP     SE ADJUNTA LISTA DE CHEQUEO,SOPORTES PENDIENTES DE LA FACTURA PARA CONTINUAR CON PROCESO DE PAGO.      GLADYS VIVA                                                                                                                                                                                                                                                                                                                                                                                                                                                                                                      "/>
    <s v="SOAT"/>
    <s v="NULL"/>
    <s v="Ambulatorio"/>
    <n v="0"/>
    <n v="58231"/>
    <n v="0"/>
    <n v="0"/>
    <n v="0"/>
    <n v="0"/>
    <n v="0"/>
    <n v="0"/>
    <n v="0"/>
    <n v="0"/>
    <n v="0"/>
    <m/>
    <m/>
    <m/>
    <n v="0"/>
  </r>
  <r>
    <n v="900631361"/>
    <s v="INVERSIONES MEDICAS VALLE SALUD SAS"/>
    <n v="72"/>
    <n v="11598"/>
    <s v="7211598"/>
    <s v="900631361_7211598"/>
    <d v="2021-07-06T00:00:00"/>
    <d v="2021-10-12T00:00:00"/>
    <n v="91152"/>
    <n v="91152"/>
    <s v="Evento "/>
    <s v="Cali"/>
    <m/>
    <m/>
    <s v="FACTURA DEVUELTA"/>
    <x v="2"/>
    <n v="0"/>
    <m/>
    <m/>
    <m/>
    <m/>
    <s v="Devuelta"/>
    <d v="2021-06-30T00:00:00"/>
    <d v="2021-10-12T00:00:00"/>
    <d v="2021-10-12T00:00:00"/>
    <d v="2021-10-27T00:00:00"/>
    <n v="91152"/>
    <n v="0"/>
    <n v="0"/>
    <n v="91152"/>
    <m/>
    <s v="MIGRACION: SE DEVUELVE FACTURA ACCIDENTE SOAT NO HAY AUTORIZACION PARAEL SERVICIO FACTURADO DEBEN DE GESTIONAR LA CCERTIFICAICON T OPE SOAT DE LA ASEGURADORA COLPATRIA NO ANEXAN COPIA DE POLI ZA GESTIONAR Y ENVIAR LA CERTIFICACION TOPE SUPERADO PARA PO PODER DAR TRAMITE PAGO POR EPS. GESTIONAR LA AUTORIZACION CN CON EL AREA ENCARGADA.MILENA"/>
    <n v="0"/>
    <m/>
    <n v="91152"/>
    <s v="DEVOLUCION"/>
    <s v="SE DEVUELVE FACTURA ACCIDENTE SOAT NO HAY AUTORIZACION PARA EL SERVICIO FACTURADO DEBEN DE GESTIONAR LA CCERTIFICAICON TOPE SOAT DE LA ASEGURADORA COLPATRIA NO ANEXAN COPIA DE POLI ZA GESTIONAR Y ENVIAR LA CERTIFICACION TOPE SUPERADO PARA PPODER DAR TRAMITE PAGO POR EPS. GESTIONAR LA AUTORIZACION CN CON EL AREA ENCARGADA.MILENA                                                                                                                                                                                                                                                                                                                                                                                                       "/>
    <s v="SOAT"/>
    <s v="NULL"/>
    <s v="Ambulatorio"/>
    <n v="0"/>
    <n v="91152"/>
    <n v="0"/>
    <n v="0"/>
    <n v="0"/>
    <n v="0"/>
    <n v="0"/>
    <n v="0"/>
    <n v="0"/>
    <n v="0"/>
    <n v="0"/>
    <m/>
    <m/>
    <m/>
    <n v="0"/>
  </r>
  <r>
    <n v="900631361"/>
    <s v="INVERSIONES MEDICAS VALLE SALUD SAS"/>
    <n v="71"/>
    <n v="18150"/>
    <s v="7118150"/>
    <s v="900631361_7118150"/>
    <d v="2020-12-25T00:00:00"/>
    <d v="2021-03-19T00:00:00"/>
    <n v="233816"/>
    <n v="233816"/>
    <s v="Evento "/>
    <s v="Cali"/>
    <m/>
    <m/>
    <s v="FACTURA DEVUELTA"/>
    <x v="2"/>
    <n v="0"/>
    <m/>
    <m/>
    <m/>
    <m/>
    <s v="Devuelta"/>
    <d v="2021-02-18T00:00:00"/>
    <d v="2021-03-19T00:00:00"/>
    <d v="2021-03-19T00:00:00"/>
    <d v="2021-03-26T00:00:00"/>
    <n v="233816"/>
    <n v="0"/>
    <n v="0"/>
    <n v="233816"/>
    <m/>
    <s v="MIGRACION: SE DEVUELVE FACTURA SOAT, NO SE EVIDENCIA AUTORIZACIONDE LOS SERVICIOS FACTURADOS, NO SE EVIDENCIA CERTIFICADO DE LA ASEGURADORA AGOTAMIENTO TOPE SOAT. SE ANEXA LISTA DE CHEQUEO SOPORTES PENDIENTES. FAVOR PEDIR NAP DE 15 DIG CAP. capvalle@EPSComfenalcovalle.com.co PARA CONTINUAR PROCESO DE PAGO.   GLADYS VIVAS."/>
    <n v="0"/>
    <m/>
    <n v="233816"/>
    <s v="DEVOLUCION"/>
    <s v="SE DEVUELVE FACTURA SOAT, NO SE EVIDENCIA AUTORIZACION DE LOS SERVICIOS FACTURADOS, NO SE EVIDENCIA CERTIFICADO         DE LA ASEGURADORA AGOTAMIENTO TOPE SOAT. SE ANEXA LISTA DE CHEQUEO SOPORTES PENDIENTES. FAVOR PEDIR NAP DE 15 DIG       CAP. CAPVALLE@EPSCOMFENALCOVALLE.COM.CO PARA CONTINUAR PROCESO DE PAGO.                                                                                                                                                                         GLADYS VIVAS.                                                                                                                                                                                                                                   "/>
    <s v="SOAT"/>
    <s v="NULL"/>
    <s v="Ambulatorio"/>
    <n v="0"/>
    <n v="233816"/>
    <n v="0"/>
    <n v="0"/>
    <n v="0"/>
    <n v="0"/>
    <n v="0"/>
    <n v="0"/>
    <n v="0"/>
    <n v="0"/>
    <n v="0"/>
    <m/>
    <m/>
    <m/>
    <n v="0"/>
  </r>
  <r>
    <n v="900631361"/>
    <s v="INVERSIONES MEDICAS VALLE SALUD SAS"/>
    <n v="72"/>
    <n v="11498"/>
    <s v="7211498"/>
    <s v="900631361_7211498"/>
    <d v="2021-07-01T00:00:00"/>
    <d v="2021-10-12T00:00:00"/>
    <n v="322450"/>
    <n v="322450"/>
    <s v="Evento "/>
    <s v="Cali"/>
    <m/>
    <m/>
    <s v="FACTURA DEVUELTA"/>
    <x v="2"/>
    <n v="0"/>
    <m/>
    <m/>
    <m/>
    <m/>
    <s v="Devuelta"/>
    <d v="2021-07-01T00:00:00"/>
    <d v="2021-10-11T00:00:00"/>
    <d v="2021-10-11T00:00:00"/>
    <d v="2021-10-27T00:00:00"/>
    <n v="322450"/>
    <n v="0"/>
    <n v="0"/>
    <n v="322450"/>
    <m/>
    <s v="MIGRACION: SE DEVUELVE FACTURA ACCIDENTE SOAT NO HAY AUTORIZACION PARALO FACTURADO NO ENVIAN LA CERTIFICACION DEL TOPE SUPERADO DE LA ASEGURADORA BOLIVAR SEBEN DE GESTIONAR Y ENVIAR LA CERTIF ACION TOPE SUPERADO PARA PODER DAR TRAMITE PAGO POR EPS GEST TIONAR Y GESTIONAR CON EL AREA ENCARGADA LA AUT.MILENA"/>
    <n v="0"/>
    <m/>
    <n v="322450"/>
    <s v="DEVOLUCION"/>
    <s v="SE DEVUELVE FACTURA ACCIDENTE SOAT NO HAY AUTORIZACION PARA LO FACTURADO NO ENVIAN LA CERTIFICACION DEL TOPE SUPERADO DELA ASEGURADORA BOLIVAR SEBEN DE GESTIONAR Y ENVIAR LA CERTIF ACION TOPE SUPERADO PARA PODER DAR TRAMITE PAGO POR EPS GESTIONAR Y GESTIONAR CON EL AREA ENCARGADA LA AUT.MILENA                                                                                                                                                                                                                                                                                                                                                                                                                                          "/>
    <s v="SOAT"/>
    <s v="NULL"/>
    <s v="Ambulatorio"/>
    <n v="0"/>
    <n v="322450"/>
    <n v="0"/>
    <n v="0"/>
    <n v="0"/>
    <n v="0"/>
    <n v="0"/>
    <n v="0"/>
    <n v="0"/>
    <n v="0"/>
    <n v="0"/>
    <m/>
    <m/>
    <m/>
    <n v="0"/>
  </r>
  <r>
    <n v="900631361"/>
    <s v="INVERSIONES MEDICAS VALLE SALUD SAS"/>
    <n v="72"/>
    <n v="21145"/>
    <s v="7221145"/>
    <s v="900631361_7221145"/>
    <d v="2022-06-04T00:00:00"/>
    <d v="2022-09-19T00:00:00"/>
    <n v="374656"/>
    <n v="374656"/>
    <s v="Evento "/>
    <s v="Cali"/>
    <m/>
    <m/>
    <s v="FACTURA DEVUELTA"/>
    <x v="2"/>
    <n v="0"/>
    <m/>
    <m/>
    <m/>
    <m/>
    <s v="Devuelta"/>
    <d v="2022-08-09T00:00:00"/>
    <d v="2022-09-19T00:00:00"/>
    <d v="2022-09-19T00:00:00"/>
    <d v="2022-09-26T00:00:00"/>
    <n v="374656"/>
    <n v="0"/>
    <n v="0"/>
    <n v="374656"/>
    <m/>
    <s v="MIGRACION: DEVOLUCION, AL MOMENTO DE VALIDAR LA INFORMACION NO SE EVIDENCIA CARTA POR PARTE DE LA ASEGURADORA DEL AGOTAMIENTO DE LA  POLIZA, (SE REQUIERE CARTA POR PARTE DE LA ASEGURADORA PARA  LA AUDITORIA DE LA CUENTA) NO SE EVIDENCIA AUTORIZACION PAR A LOS SERVICIOS FACTURADOS (NAP DE 15 DIGITOS). CLAUDIA DIAZ"/>
    <n v="0"/>
    <m/>
    <n v="374656"/>
    <s v="DEVOLUCION"/>
    <s v="DEVOLUCION, AL MOMENTO DE VALIDAR LA INFORMACION NO SE EVIDE NCIA CARTA POR PARTE DE LA ASEGURADORA DEL AGOTAMIENTO DE L POLIZA, (SE REQUIERE CARTA POR PARTE DE LA ASEGURADORA PARA  LA AUDITORIA DE LA CUENTA) NO SE EVIDENCIA AUTORIZACION PAA LOS SERVICIOS FACTURADOS (NAP DE 15 DIGITOS). CLAUDIA DIAZ                                                                                                                                                                                                                                                                                                                                                                                                                                    "/>
    <s v="SOAT"/>
    <s v="NULL"/>
    <s v="Ambulatorio"/>
    <n v="0"/>
    <n v="374656"/>
    <n v="0"/>
    <n v="0"/>
    <n v="0"/>
    <n v="0"/>
    <n v="0"/>
    <n v="0"/>
    <n v="0"/>
    <n v="0"/>
    <n v="0"/>
    <m/>
    <m/>
    <m/>
    <n v="0"/>
  </r>
  <r>
    <n v="900631361"/>
    <s v="INVERSIONES MEDICAS VALLE SALUD SAS"/>
    <n v="72"/>
    <n v="14289"/>
    <s v="7214289"/>
    <s v="900631361_7214289"/>
    <d v="2020-03-10T00:00:00"/>
    <d v="2022-03-15T00:00:00"/>
    <n v="432100"/>
    <n v="432100"/>
    <s v="Evento "/>
    <s v="Cali"/>
    <m/>
    <m/>
    <s v="FACTURA DEVUELTA"/>
    <x v="2"/>
    <n v="0"/>
    <m/>
    <m/>
    <m/>
    <m/>
    <s v="Devuelta"/>
    <d v="2021-12-17T00:00:00"/>
    <d v="2022-10-18T00:00:00"/>
    <d v="2022-10-18T00:00:00"/>
    <d v="2022-10-22T00:00:00"/>
    <n v="432100"/>
    <n v="0"/>
    <n v="0"/>
    <n v="432100"/>
    <m/>
    <s v="MIGRACION: SOAT_dEVOLUCION DE FACTURA CON SOPORTES COMPLETOS:1.NO SE EVINDENCIA AUTORIZACION PARA LOS SERVICIOS FACTURADO S - UNA VEZ TRAMITADO PRESENTAR CUENTA NUEVAMENTE KEVIN YALANDA"/>
    <n v="0"/>
    <m/>
    <n v="432100"/>
    <s v="DEVOLUCION"/>
    <s v="SOAT_dEVOLUCION DE FACTURA CON SOPORTES COMPLETOS: 1.NO SE EVINDENCIA AUTORIZACION PARA LOS SERVICIOS FACTURADO         S - UNA VEZ TRAMITADO PRESENTAR CUENTA NUEVAMENTE KEVIN YALANDA                                                                                                                                                                                                                                                                                                                                                                                                                                                                                                                                                         "/>
    <s v="SOAT"/>
    <s v="NULL"/>
    <s v="Ambulatorio"/>
    <n v="0"/>
    <n v="432100"/>
    <n v="0"/>
    <n v="0"/>
    <n v="0"/>
    <n v="0"/>
    <n v="0"/>
    <n v="0"/>
    <n v="0"/>
    <n v="0"/>
    <n v="0"/>
    <m/>
    <m/>
    <m/>
    <n v="0"/>
  </r>
  <r>
    <n v="900631361"/>
    <s v="INVERSIONES MEDICAS VALLE SALUD SAS"/>
    <n v="71"/>
    <n v="15382"/>
    <s v="7115382"/>
    <s v="900631361_7115382"/>
    <d v="2020-10-29T00:00:00"/>
    <d v="2021-01-08T00:00:00"/>
    <n v="435349"/>
    <n v="435349"/>
    <s v="Evento "/>
    <s v="Cali"/>
    <m/>
    <m/>
    <s v="FACTURA DEVUELTA"/>
    <x v="2"/>
    <n v="0"/>
    <m/>
    <m/>
    <m/>
    <m/>
    <s v="Devuelta"/>
    <d v="2020-12-14T00:00:00"/>
    <d v="2021-01-13T00:00:00"/>
    <d v="2021-01-13T00:00:00"/>
    <d v="2021-01-27T00:00:00"/>
    <n v="435349"/>
    <n v="0"/>
    <n v="0"/>
    <n v="435349"/>
    <m/>
    <s v="MIGRACION: SE DEVUELVE FACTURA SOAT, NO CUENTA SON SOPORTES REQUERIDOSPARA LA CUENTA, FACTURA NO TIENE AUTORIZACION FAVOR SOLICITA A LA CAP, SE ADJUNTA LISTA DE CHEQUEO, PARA CONTINUAR CON PROCESO.      GLADYS VIVAS."/>
    <n v="0"/>
    <m/>
    <n v="435349"/>
    <s v="DEVOLUCION"/>
    <s v="SE DEVUELVE FACTURA SOAT, NO CUENTA SON SOPORTES REQUERIDOS PARA LA CUENTA, FACTURA NO TIENE AUTORIZACION FAVOR SOLICITAA LA CAP, SE ADJUNTA LISTA DE CHEQUEO, PARA CONTINUAR CON PROCESO.      GLADYS VIVAS.                                                                                                                                                                                                                                                                                                                                                                                                                                                                                                                                   "/>
    <s v="SOAT"/>
    <s v="NULL"/>
    <s v="Ambulatorio"/>
    <n v="0"/>
    <n v="435349"/>
    <n v="0"/>
    <n v="0"/>
    <n v="0"/>
    <n v="0"/>
    <n v="0"/>
    <n v="0"/>
    <n v="0"/>
    <n v="0"/>
    <n v="0"/>
    <m/>
    <m/>
    <m/>
    <n v="0"/>
  </r>
  <r>
    <n v="900631361"/>
    <s v="INVERSIONES MEDICAS VALLE SALUD SAS"/>
    <n v="72"/>
    <n v="18185"/>
    <s v="7218185"/>
    <s v="900631361_7218185"/>
    <d v="2022-02-23T00:00:00"/>
    <d v="2022-05-20T00:00:00"/>
    <n v="439032"/>
    <n v="439032"/>
    <s v="Evento "/>
    <s v="Cali"/>
    <m/>
    <m/>
    <s v="FACTURA DEVUELTA"/>
    <x v="2"/>
    <n v="0"/>
    <m/>
    <m/>
    <m/>
    <m/>
    <s v="Devuelta"/>
    <d v="2022-04-26T00:00:00"/>
    <d v="2022-05-17T00:00:00"/>
    <d v="2022-05-17T00:00:00"/>
    <d v="2022-05-18T00:00:00"/>
    <n v="439032"/>
    <n v="0"/>
    <n v="0"/>
    <n v="439032"/>
    <m/>
    <s v="MIGRACION: AUT SE DEVUELVE FACTURA ACCIDENTE SOAT NO HAY AUTORIZACION PARA EL SEERVICIO FACTURADO GESTIONAR OCN EL AREA ENCARGADA.N O ENVIAN CERTIFICACION TOPE SUPERADO DE LA ASEGURADORA NO EN VIAN COPIA DE POLIZA.MILENA"/>
    <n v="0"/>
    <m/>
    <n v="439032"/>
    <s v="DEVOLUCION"/>
    <s v="AUT SE DEVUELVE FACTURA ACCIDENTE SOAT NO HAY AUTORIZACION P ARA EL SEERVICIO FACTURADO GESTIONAR OCN EL AREA ENCARGADA.O ENVIAN CERTIFICACION TOPE SUPERADO DE LA ASEGURADORA NO EN VIAN COPIA DE POLIZA.MILENA                                                                                                                                                                                                                                                                                                                                                                                                                                                                                                                                "/>
    <s v="SOAT"/>
    <s v="NULL"/>
    <s v="Ambulatorio"/>
    <n v="0"/>
    <n v="439032"/>
    <n v="0"/>
    <n v="0"/>
    <n v="0"/>
    <n v="0"/>
    <n v="0"/>
    <n v="0"/>
    <n v="0"/>
    <n v="0"/>
    <n v="0"/>
    <m/>
    <m/>
    <m/>
    <n v="0"/>
  </r>
  <r>
    <n v="900631361"/>
    <s v="INVERSIONES MEDICAS VALLE SALUD SAS"/>
    <n v="71"/>
    <n v="4198"/>
    <s v="714198"/>
    <s v="900631361_714198"/>
    <d v="2020-03-09T00:00:00"/>
    <d v="2020-06-11T00:00:00"/>
    <n v="514032"/>
    <n v="514032"/>
    <s v="Evento "/>
    <s v="Cali"/>
    <m/>
    <m/>
    <s v="FACTURA DEVUELTA"/>
    <x v="2"/>
    <n v="0"/>
    <m/>
    <m/>
    <m/>
    <m/>
    <s v="Devuelta"/>
    <d v="2020-04-10T00:00:00"/>
    <d v="2020-06-11T00:00:00"/>
    <d v="2020-10-07T00:00:00"/>
    <d v="2020-06-13T00:00:00"/>
    <n v="514032"/>
    <n v="0"/>
    <n v="0"/>
    <n v="514032"/>
    <m/>
    <s v="MIGRACION"/>
    <n v="0"/>
    <m/>
    <n v="514032"/>
    <s v="DEVOLUCION"/>
    <s v="SE SOSTIENE DEVOLUCION FACTURA SOAT, NO SE EVIDENCIA SOPORTE COPIA DE LA POLIZA, NO HAY AUTORIZACION PARA EL SERVICIO   FACTURADO SOLICITARLA AL CORREO DE LA CAP CAPAUTORIZACIONES@EPSCOMFENALCOVALLE.COM.CO                                   NO SE EVIDENCIA DESCRIPCION QX, NO SE EVIDENCIA CERTIFICADO POR LA ASEGURADORA DEL CONSUMO TOTAL DE LA POLIZA.          FAVOR ANEXAR SOPORTES PARA CONTINUAR CON PROCESO DE PAGO. SE ANEXA LISTA DE CHEQUEO.                                    GLADYS VIVAS.                                                                                                                                                                                                                                   "/>
    <s v="SOAT"/>
    <s v="NULL"/>
    <s v="Ambulatorio"/>
    <n v="0"/>
    <n v="514032"/>
    <n v="0"/>
    <n v="0"/>
    <n v="0"/>
    <n v="0"/>
    <n v="0"/>
    <n v="0"/>
    <n v="0"/>
    <n v="0"/>
    <n v="0"/>
    <m/>
    <m/>
    <m/>
    <n v="0"/>
  </r>
  <r>
    <n v="900631361"/>
    <s v="INVERSIONES MEDICAS VALLE SALUD SAS"/>
    <n v="71"/>
    <n v="33557"/>
    <s v="7133557"/>
    <s v="900631361_7133557"/>
    <d v="2019-11-01T00:00:00"/>
    <d v="2022-05-20T00:00:00"/>
    <n v="679279"/>
    <n v="679279"/>
    <s v="Evento "/>
    <s v="Cali"/>
    <m/>
    <m/>
    <s v="FACTURA DEVUELTA"/>
    <x v="2"/>
    <n v="0"/>
    <m/>
    <m/>
    <m/>
    <m/>
    <s v="Devuelta"/>
    <d v="2022-05-09T00:00:00"/>
    <d v="2022-11-10T00:00:00"/>
    <d v="2022-11-10T00:00:00"/>
    <d v="2022-11-10T00:00:00"/>
    <n v="679279"/>
    <n v="0"/>
    <n v="0"/>
    <n v="679279"/>
    <m/>
    <s v="MIGRACION: SOAT_DEVOLUCION DE FACTURA CON SOPORTES COMPLETOS:1.NO SE EVINDENCIA AUTORIZACION PARA LOS SERVICIOS FACTURADO 2.NO SE EVIDENCIA CARTA DE AGOTAMIENTO DE POLIZA SOAT, EMITI DA POR LA ASEGURADORA COMPAÑIA MUNDIAL - DONDE INDIQUE LA SU PERACION O CONSUMO TOTAL DE LA POLIZA. KEVIN YALANDA"/>
    <n v="0"/>
    <m/>
    <n v="679279"/>
    <s v="DEVOLUCION"/>
    <s v="SOAT_DEVOLUCION DE FACTURA CON SOPORTES COMPLETOS: 1.NO SE EVINDENCIA AUTORIZACION PARA LOS SERVICIOS FACTURADO         2.NO SE EVIDENCIA CARTA DE AGOTAMIENTO DE POLIZA SOAT, EMITI DA POR LA ASEGURADORA COMPAÑIA MUNDIAL - DONDE INDIQUE LA SPERACION O CONSUMO TOTAL DE LA POLIZA. KEVIN YALANDA                                                                                                                                                                                                                                                                                                                                                                                                                                            "/>
    <s v="SOAT"/>
    <s v="NULL"/>
    <s v="Ambulatorio"/>
    <n v="0"/>
    <n v="679279"/>
    <n v="0"/>
    <n v="0"/>
    <n v="0"/>
    <n v="0"/>
    <n v="0"/>
    <n v="0"/>
    <n v="0"/>
    <n v="0"/>
    <n v="0"/>
    <m/>
    <m/>
    <m/>
    <n v="0"/>
  </r>
  <r>
    <n v="900631361"/>
    <s v="INVERSIONES MEDICAS VALLE SALUD SAS"/>
    <n v="72"/>
    <n v="18203"/>
    <s v="7218203"/>
    <s v="900631361_7218203"/>
    <d v="2020-02-07T00:00:00"/>
    <d v="2022-05-20T00:00:00"/>
    <n v="709840"/>
    <n v="709840"/>
    <s v="Evento "/>
    <s v="Cali"/>
    <m/>
    <m/>
    <s v="FACTURA DEVUELTA"/>
    <x v="2"/>
    <n v="0"/>
    <m/>
    <m/>
    <m/>
    <m/>
    <s v="Devuelta"/>
    <d v="2022-04-26T00:00:00"/>
    <d v="2022-05-17T00:00:00"/>
    <d v="2022-05-17T00:00:00"/>
    <d v="2022-05-18T00:00:00"/>
    <n v="709840"/>
    <n v="0"/>
    <n v="0"/>
    <n v="709840"/>
    <m/>
    <s v="MIGRACION: AUT SE DEVUELVE FACTURA ACCIDENTE SOAT NO HAY AUTORIZACION PARA EL SERVICIO FACTURADO GESTIONAR CON EL AREA ENCARGADA. G ESTIONAR ERTIFICACION TOPE SUPERADO DE LA ASEGURADORA NO ENV IAN COPIA DE POLIZA. MILENA"/>
    <n v="0"/>
    <m/>
    <n v="709840"/>
    <s v="DEVOLUCION"/>
    <s v="AUT SE DEVUELVE FACTURA ACCIDENTE SOAT NO HAY AUTORIZACION P ARA EL SERVICIO FACTURADO GESTIONAR CON EL AREA ENCARGADA. ESTIONAR ERTIFICACION TOPE SUPERADO DE LA ASEGURADORA NO ENV IAN COPIA DE POLIZA. MILENA                                                                                                                                                                                                                                                                                                                                                                                                                                                                                                                                "/>
    <s v="SOAT"/>
    <s v="NULL"/>
    <s v="Ambulatorio"/>
    <n v="0"/>
    <n v="709840"/>
    <n v="0"/>
    <n v="0"/>
    <n v="0"/>
    <n v="0"/>
    <n v="0"/>
    <n v="0"/>
    <n v="0"/>
    <n v="0"/>
    <n v="0"/>
    <m/>
    <m/>
    <m/>
    <n v="0"/>
  </r>
  <r>
    <n v="900631361"/>
    <s v="INVERSIONES MEDICAS VALLE SALUD SAS"/>
    <n v="72"/>
    <n v="18355"/>
    <s v="7218355"/>
    <s v="900631361_7218355"/>
    <d v="2022-03-20T00:00:00"/>
    <d v="2022-05-20T00:00:00"/>
    <n v="889306"/>
    <n v="889306"/>
    <s v="Evento "/>
    <s v="Cali"/>
    <m/>
    <m/>
    <s v="FACTURA DEVUELTA"/>
    <x v="2"/>
    <n v="0"/>
    <m/>
    <m/>
    <m/>
    <m/>
    <s v="Devuelta"/>
    <d v="2022-05-02T00:00:00"/>
    <d v="2022-05-17T00:00:00"/>
    <d v="2022-05-17T00:00:00"/>
    <d v="2022-05-18T00:00:00"/>
    <n v="889306"/>
    <n v="0"/>
    <n v="0"/>
    <n v="889306"/>
    <m/>
    <s v="MIGRACION: AUT SE DEVUELVE FACTURA ACCIDENTE SOAT NO HAY AUTORIZACCIONPARA EL SERVICIO FACTURADO GESTIONAR CON EL AREA ENCARGADA.N O ENVIAN CERTIFICACION TOPE ASEGURADORA AXA COLPATRIA CON TO PE SUPERADO PARA PODER DAR TRAMITE PAGO POR EPS. NO ENVIAN COPIA DE POLIZA.MILENA"/>
    <n v="0"/>
    <m/>
    <n v="889306"/>
    <s v="DEVOLUCION"/>
    <s v="AUT SE DEVUELVE FACTURA ACCIDENTE SOAT NO HAY AUTORIZACCION PARA EL SERVICIO FACTURADO GESTIONAR CON EL AREA ENCARGADA.NO ENVIAN CERTIFICACION TOPE ASEGURADORA AXA COLPATRIA CON TO PE SUPERADO PARA PODER DAR TRAMITE PAGO POR EPS. NO ENVIAN COPIA DE POLIZA.MILENA                                                                                                                                                                                                                                                                                                                                                                                                                                                                          "/>
    <s v="SOAT"/>
    <s v="NULL"/>
    <s v="Ambulatorio"/>
    <n v="0"/>
    <n v="889306"/>
    <n v="0"/>
    <n v="0"/>
    <n v="0"/>
    <n v="0"/>
    <n v="0"/>
    <n v="0"/>
    <n v="0"/>
    <n v="0"/>
    <n v="0"/>
    <m/>
    <m/>
    <m/>
    <n v="0"/>
  </r>
  <r>
    <n v="900631361"/>
    <s v="INVERSIONES MEDICAS VALLE SALUD SAS"/>
    <n v="71"/>
    <n v="27293"/>
    <s v="7127293"/>
    <s v="900631361_7127293"/>
    <d v="2020-11-06T00:00:00"/>
    <d v="2022-01-18T00:00:00"/>
    <n v="934037"/>
    <n v="934037"/>
    <s v="Evento "/>
    <s v="Cali"/>
    <m/>
    <m/>
    <s v="FACTURA DEVUELTA"/>
    <x v="2"/>
    <n v="0"/>
    <m/>
    <m/>
    <m/>
    <m/>
    <s v="Devuelta"/>
    <d v="2022-01-05T00:00:00"/>
    <d v="2022-02-08T00:00:00"/>
    <d v="2022-02-08T00:00:00"/>
    <d v="2022-02-16T00:00:00"/>
    <n v="934037"/>
    <n v="0"/>
    <n v="0"/>
    <n v="934037"/>
    <m/>
    <s v="MIGRACION: SOAT/AUT SE DEVUELVE FACTURA ACCiDENTE DE TRANSITOAnexar copia de Póliza  Soat * certificado emitido por la as  aseguradorá Decreto 056 del 14-01-2015 SEGUROS MUNDIAL NO HAY AUTORIZACION GESTIONAR CON EL AREA ENCARGADA MILENA"/>
    <n v="0"/>
    <m/>
    <n v="934037"/>
    <s v="DEVOLUCION"/>
    <s v="SOAT/AUT SE DEVUELVE FACTURA ACCiDENTE DE TRANSITO Anexar copia de Póliza  Soat * certificado emitido por la as          aseguradorá Decreto 056 del 14-01-2015 SEGUROS MUNDIAL NO HAY AUTORIZACION GESTIONAR CON EL AREA ENCARGADA             SE VALIDA CERTIFICADO SEGUROS MUNDIAL EN INTERNET NO AGOTADA CERTIFICADO EN LA DEVOLUCION.MILENA                                                                                                                                                                                                                                                                                                                                                                                                "/>
    <s v="SOAT"/>
    <s v="NULL"/>
    <s v="Ambulatorio"/>
    <n v="0"/>
    <n v="934037"/>
    <n v="0"/>
    <n v="0"/>
    <n v="0"/>
    <n v="0"/>
    <n v="0"/>
    <n v="0"/>
    <n v="0"/>
    <n v="0"/>
    <n v="0"/>
    <m/>
    <m/>
    <m/>
    <n v="0"/>
  </r>
  <r>
    <n v="900631361"/>
    <s v="INVERSIONES MEDICAS VALLE SALUD SAS"/>
    <n v="71"/>
    <n v="24030"/>
    <s v="7124030"/>
    <s v="900631361_7124030"/>
    <d v="2021-08-06T00:00:00"/>
    <d v="2021-11-30T00:00:00"/>
    <n v="1063702"/>
    <n v="1063702"/>
    <s v="Evento "/>
    <s v="Cali"/>
    <m/>
    <m/>
    <s v="FACTURA DEVUELTA"/>
    <x v="2"/>
    <n v="0"/>
    <m/>
    <m/>
    <m/>
    <m/>
    <s v="Devuelta"/>
    <d v="2021-09-29T00:00:00"/>
    <d v="2021-10-11T00:00:00"/>
    <d v="2021-10-11T00:00:00"/>
    <d v="2021-10-27T00:00:00"/>
    <n v="1063702"/>
    <n v="0"/>
    <n v="0"/>
    <n v="1063702"/>
    <m/>
    <s v="MIGRACION: SE DEUVELVE FACTURA ACCIDENTE SOAT USUARIO NO TIENE AUTORIZACION PARA LO FACTURADO Y DEBEN DE ENVIAR CERTIFICACION DE TO PE SUPERADO DE LA ASEGURADORA SEGUROS MUNDIAL NO ANEXAN COPI A DE POLIZA. GESTIOANR TOPE SUPERADO PARA PODER DAR TRAMITE DE PAGO POR EPS. Y GESTIONAR LA AUT CON EL AREA ENCARGADA.MI LENA"/>
    <n v="0"/>
    <m/>
    <n v="1063702"/>
    <s v="DEVOLUCION"/>
    <s v="SE DEUVELVE FACTURA ACCIDENTE SOAT USUARIO NO TIENE AUTORIZA CION PARA LO FACTURADO Y DEBEN DE ENVIAR CERTIFICACION DE TPE SUPERADO DE LA ASEGURADORA SEGUROS MUNDIAL NO ANEXAN COPI A DE POLIZA. GESTIOANR TOPE SUPERADO PARA PODER DAR TRAMITEDE PAGO POR EPS. Y GESTIONAR LA AUT CON EL AREA ENCARGADA.MI LENA                                                                                                                                                                                                                                                                                                                                                                                                                               "/>
    <s v="SOAT"/>
    <s v="NULL"/>
    <s v="Ambulatorio"/>
    <n v="0"/>
    <n v="1063702"/>
    <n v="0"/>
    <n v="0"/>
    <n v="0"/>
    <n v="0"/>
    <n v="0"/>
    <n v="0"/>
    <n v="0"/>
    <n v="0"/>
    <n v="0"/>
    <m/>
    <m/>
    <m/>
    <n v="0"/>
  </r>
  <r>
    <n v="900631361"/>
    <s v="INVERSIONES MEDICAS VALLE SALUD SAS"/>
    <n v="72"/>
    <n v="13101"/>
    <s v="7213101"/>
    <s v="900631361_7213101"/>
    <d v="2020-02-27T00:00:00"/>
    <d v="2022-01-18T00:00:00"/>
    <n v="1082175"/>
    <n v="1082175"/>
    <s v="Evento "/>
    <s v="Cali"/>
    <m/>
    <m/>
    <s v="FACTURA DEVUELTA"/>
    <x v="2"/>
    <n v="0"/>
    <m/>
    <m/>
    <m/>
    <m/>
    <s v="Devuelta"/>
    <d v="2021-10-26T00:00:00"/>
    <d v="2021-12-22T00:00:00"/>
    <d v="2021-12-22T00:00:00"/>
    <d v="2021-12-27T00:00:00"/>
    <n v="1082175"/>
    <n v="0"/>
    <n v="0"/>
    <n v="1082175"/>
    <m/>
    <s v="MIGRACION: SE DEVUEVLE FACTURA ACCIDENTE SOAT GESTIONAR Y ENVIAR CERTIFICACION TOPE SOAT DE SEGUROS MUNDIAL PARA PODER DAR TRAMITE DE PAGO POR EPS, NO ENVIAN COPIA DE POLIZA PARA HACER LA VAL IDACION GESTIONAR LA AUTORIZACION PARA EL SERVICIO FACTURADO CON EL AREA ENCARGADA.MILENA"/>
    <n v="0"/>
    <m/>
    <n v="1082175"/>
    <s v="DEVOLUCION"/>
    <s v="SE DEVUEVLE FACTURA ACCIDENTE SOAT GESTIONAR Y ENVIAR CERTIF ICACION TOPE SOAT DE SEGUROS MUNDIAL PARA PODER DAR TRAMITEDE PAGO POR EPS, NO ENVIAN COPIA DE POLIZA PARA HACER LA VAL IDACION GESTIONAR LA AUTORIZACION PARA EL SERVICIO FACTURADCON EL AREA ENCARGADA.MILENA                                                                                                                                                                                                                                                                                                                                                                                                                                                                    "/>
    <s v="SOAT"/>
    <s v="NULL"/>
    <s v="Ambulatorio"/>
    <n v="0"/>
    <n v="1082175"/>
    <n v="0"/>
    <n v="0"/>
    <n v="0"/>
    <n v="0"/>
    <n v="0"/>
    <n v="0"/>
    <n v="0"/>
    <n v="0"/>
    <n v="0"/>
    <m/>
    <m/>
    <m/>
    <n v="0"/>
  </r>
  <r>
    <n v="900631361"/>
    <s v="INVERSIONES MEDICAS VALLE SALUD SAS"/>
    <n v="72"/>
    <n v="19315"/>
    <s v="7219315"/>
    <s v="900631361_7219315"/>
    <d v="2022-05-03T00:00:00"/>
    <d v="2022-07-11T00:00:00"/>
    <n v="1270351"/>
    <n v="1270351"/>
    <s v="Evento "/>
    <s v="Cali"/>
    <m/>
    <m/>
    <s v="FACTURA DEVUELTA"/>
    <x v="2"/>
    <n v="0"/>
    <m/>
    <m/>
    <m/>
    <m/>
    <s v="Devuelta"/>
    <d v="2022-06-06T00:00:00"/>
    <d v="2022-07-12T00:00:00"/>
    <d v="2022-07-12T00:00:00"/>
    <d v="2022-08-01T00:00:00"/>
    <n v="1270351"/>
    <n v="0"/>
    <n v="0"/>
    <n v="1270351"/>
    <m/>
    <s v="MIGRACION: SE REALIZA DEVOLUCION DE LA FACTURA, AL MOMENTO DE VALIDAR LA INFORMACION NO SE EVIDENCIA AUTORIZACION DE SERVICIO HOSPI TALIARIO PARA LA PACIENTE, SE EVIDENCIA QUE NO HAY AGOTAMIEN TO DE COBERTURA SOAT, CONSUMIDO HASTA LA FECHA 20.048.979 CLAUDIA MARCELA DIAZ PEREZ"/>
    <n v="0"/>
    <m/>
    <n v="1270351"/>
    <s v="DEVOLUCION"/>
    <s v="SE REALIZA DEVOLUCION DE LA FACTURA, AL MOMENTO DE VALIDAR L A INFORMACION NO SE EVIDENCIA AUTORIZACION DE SERVICIO HOSPTALIARIO PARA LA PACIENTE, SE EVIDENCIA QUE NO HAY AGOTAMIEN TO DE COBERTURA SOAT, CONSUMIDO HASTA LA FECHA 20.048.979  CLAUDIA MARCELA DIAZ PEREZ                                                                                                                                                                                                                                                                                                                                                                                                                                                                      "/>
    <s v="SOAT"/>
    <s v="NULL"/>
    <s v="Ambulatorio"/>
    <n v="0"/>
    <n v="1270351"/>
    <n v="0"/>
    <n v="0"/>
    <n v="0"/>
    <n v="0"/>
    <n v="0"/>
    <n v="0"/>
    <n v="0"/>
    <n v="0"/>
    <n v="0"/>
    <m/>
    <m/>
    <m/>
    <n v="0"/>
  </r>
  <r>
    <n v="900631361"/>
    <s v="INVERSIONES MEDICAS VALLE SALUD SAS"/>
    <n v="71"/>
    <n v="32993"/>
    <s v="7132993"/>
    <s v="900631361_7132993"/>
    <d v="2022-01-08T00:00:00"/>
    <d v="2022-05-20T00:00:00"/>
    <n v="1484770"/>
    <n v="1484770"/>
    <s v="Evento "/>
    <s v="Cali"/>
    <m/>
    <m/>
    <s v="FACTURA DEVUELTA"/>
    <x v="2"/>
    <n v="0"/>
    <m/>
    <m/>
    <m/>
    <m/>
    <s v="Devuelta"/>
    <d v="2022-04-28T00:00:00"/>
    <d v="2022-05-20T00:00:00"/>
    <d v="2022-05-20T00:00:00"/>
    <d v="2022-05-23T00:00:00"/>
    <n v="1484770"/>
    <n v="0"/>
    <n v="0"/>
    <n v="1484770"/>
    <m/>
    <s v="MIGRACION: AUT- SOAT SE DEVUELVE FACTURA ACCIDENTE SOAT NO HAY AUTORIZACION PARA EL SERVICIO FACTURADO GESTIONAR CON EL AREA ENCARG ADA capautorizaciones@EPSComfenalcovalle.com.co NO ANEXAN CE RTIFIACION TOPE SOAT SEGUROS DEL ESTADO PARA PODER DAR TRAMI TE POR EPS. NO ENVIAN COPIA POLIZA.MILENA"/>
    <n v="0"/>
    <m/>
    <n v="1484770"/>
    <s v="DEVOLUCION"/>
    <s v="AUT- SOAT SE DEVUELVE FACTURA ACCIDENTE SOAT NO HAY AUTORIZA CION PARA EL SERVICIO FACTURADO GESTIONAR CON EL AREA ENCARADA capautorizaciones@EPSComfenalcovalle.com.co NO ANEXAN CE RTIFIACION TOPE SOAT SEGUROS DEL ESTADO PARA PODER DAR TRAMTE POR EPS. NO ENVIAN COPIA POLIZA.MILENA                                                                                                                                                                                                                                                                                                                                                                                                                                                       "/>
    <s v="SOAT"/>
    <s v="NULL"/>
    <s v="Ambulatorio"/>
    <n v="0"/>
    <n v="1484770"/>
    <n v="0"/>
    <n v="0"/>
    <n v="0"/>
    <n v="0"/>
    <n v="0"/>
    <n v="0"/>
    <n v="0"/>
    <n v="0"/>
    <n v="0"/>
    <m/>
    <m/>
    <m/>
    <n v="0"/>
  </r>
  <r>
    <n v="900631361"/>
    <s v="INVERSIONES MEDICAS VALLE SALUD SAS"/>
    <n v="71"/>
    <n v="35468"/>
    <s v="7135468"/>
    <s v="900631361_7135468"/>
    <d v="2022-05-23T00:00:00"/>
    <d v="2022-07-06T00:00:00"/>
    <n v="1671726"/>
    <n v="1671726"/>
    <s v="Evento "/>
    <s v="Cali"/>
    <m/>
    <m/>
    <s v="FACTURA DEVUELTA"/>
    <x v="2"/>
    <n v="0"/>
    <m/>
    <m/>
    <m/>
    <m/>
    <s v="Devuelta"/>
    <d v="2022-06-29T00:00:00"/>
    <d v="2022-07-12T00:00:00"/>
    <d v="2022-07-12T00:00:00"/>
    <d v="2022-07-28T00:00:00"/>
    <n v="1671726"/>
    <n v="0"/>
    <n v="0"/>
    <n v="1671726"/>
    <m/>
    <s v="MIGRACION: SOAT_DEVOLUCION DE FACTURA CON SOPORTES COMPLETOS: 1.NO SE EVINDECIA SOLICITUD DE AUTORIZACION DE EGRESO SOLICITADA AL C ORREO capautorizaciones@epscomfenalcovalle.com.co 2.NO SE EV IDENCIA CARTA DE AGOTAMIENTO DE POLIZA SOAT EMITIDA POR LA A SEGURADORA (pRIMER PAGADOR). NOTA: UNA VEZ SOLICITADA LA AUTORIZACION - CERTIFICACION DE AGOTAMIENTO RADICAR CUENTA AL CORREO radicacionfacturas@epsc omfenalcovalle.com.co KEVIN YALANDA"/>
    <n v="0"/>
    <m/>
    <n v="1671726"/>
    <s v="DEVOLUCION"/>
    <s v="SOAT_DEVOLUCION DE FACTURA CON SOPORTES COMPLETOS: 1.NO SE E VINDECIA SOLICITUD DE AUTORIZACION DE EGRESO SOLICITADA AL ORREO capautorizaciones@epscomfenalcovalle.com.co 2.NO SE EV IDENCIA CARTA DE AGOTAMIENTO DE POLIZA SOAT EMITIDA POR LA SEGURADORA (pRIMER PAGADOR). NOTA: UNA VEZ SOLICITADA LA AUTORIZACION - CERTIFICACION DE                                AGOTAMIENTO RADICAR CUENTA AL CORREO radicacionfacturas@epsc omfenalcovalle.com.co                                      KEVIN YALANDA                                                                                                                                                                                                                                   "/>
    <s v="SOAT"/>
    <s v="NULL"/>
    <s v="Ambulatorio"/>
    <n v="0"/>
    <n v="1671726"/>
    <n v="0"/>
    <n v="0"/>
    <n v="0"/>
    <n v="0"/>
    <n v="0"/>
    <n v="0"/>
    <n v="0"/>
    <n v="0"/>
    <n v="0"/>
    <m/>
    <m/>
    <m/>
    <n v="0"/>
  </r>
  <r>
    <n v="900631361"/>
    <s v="INVERSIONES MEDICAS VALLE SALUD SAS"/>
    <n v="72"/>
    <n v="10987"/>
    <s v="7210987"/>
    <s v="900631361_7210987"/>
    <d v="2021-06-21T00:00:00"/>
    <d v="2021-10-12T00:00:00"/>
    <n v="1735031"/>
    <n v="1735031"/>
    <s v="Evento "/>
    <s v="Cali"/>
    <m/>
    <m/>
    <s v="FACTURA DEVUELTA"/>
    <x v="2"/>
    <n v="0"/>
    <m/>
    <m/>
    <m/>
    <m/>
    <s v="Devuelta"/>
    <d v="2021-06-21T00:00:00"/>
    <d v="2021-10-12T00:00:00"/>
    <d v="2021-10-12T00:00:00"/>
    <d v="2021-10-27T00:00:00"/>
    <n v="1735031"/>
    <n v="0"/>
    <n v="0"/>
    <n v="1735031"/>
    <m/>
    <s v="MIGRACION: SE DEVUELVE FACTURA ACCIDENTE SOAT NO HAY AUTORIZACION PARALO FACTURADO NO ENVIAN COPIA POLIZA NI LA CERTIFICACION DEL TOPE SUPERADO ASEGURADORA SURAMERICANA PARA SABER SI SUPERO TOPE Y PODER DAR TRAMITE PAGO POR EPS. GESTIONAR Y ENVIAR CON TOPE SUPERADO GESTIONAR LA AUT CON EL AREA ENCARGADA.MIL ENA"/>
    <n v="0"/>
    <m/>
    <n v="1735031"/>
    <s v="DEVOLUCION"/>
    <s v="SE DEVUELVE FACTURA ACCIDENTE SOAT NO HAY AUTORIZACION PARA LO FACTURADO NO ENVIAN COPIA POLIZA NI LA CERTIFICACION DEL TOPE SUPERADO ASEGURADORA SURAMERICANA PARA SABER SI SUPERO TOPE Y PODER DAR TRAMITE PAGO POR EPS. GESTIONAR Y ENVIAR   CON TOPE SUPERADO GESTIONAR LA AUT CON EL AREA ENCARGADA.MIL ENA                                                                                                                                                                                                                                                                                                                                                                                                                                "/>
    <s v="SOAT"/>
    <s v="NULL"/>
    <s v="Ambulatorio"/>
    <n v="0"/>
    <n v="1735031"/>
    <n v="0"/>
    <n v="0"/>
    <n v="0"/>
    <n v="0"/>
    <n v="0"/>
    <n v="0"/>
    <n v="0"/>
    <n v="0"/>
    <n v="0"/>
    <m/>
    <m/>
    <m/>
    <n v="0"/>
  </r>
  <r>
    <n v="900631361"/>
    <s v="INVERSIONES MEDICAS VALLE SALUD SAS"/>
    <n v="71"/>
    <n v="42176"/>
    <s v="7142176"/>
    <s v="900631361_7142176"/>
    <d v="2022-12-23T00:00:00"/>
    <d v="2023-02-21T00:00:00"/>
    <n v="2005676"/>
    <n v="2005676"/>
    <s v="Evento "/>
    <s v="Cali"/>
    <m/>
    <m/>
    <s v="FACTURA DEVUELTA"/>
    <x v="2"/>
    <n v="0"/>
    <m/>
    <m/>
    <m/>
    <m/>
    <s v="Devuelta"/>
    <d v="2023-01-27T00:00:00"/>
    <d v="2023-02-21T00:00:00"/>
    <d v="2023-02-21T00:00:00"/>
    <d v="2023-02-22T00:00:00"/>
    <n v="2005676"/>
    <n v="0"/>
    <n v="0"/>
    <n v="2005676"/>
    <m/>
    <s v="MIGRACION: SOAT_DEVOLUCION DE FACTURA CON SOPORTES COMPLETOS:1.NO SE EVINDENCIA AUT.PARA LOS SERVICIOS FACTURADOS 2.NO SE REALIZAN OBJECCIONES LA FACTURA CUMPLE CON LOS REQUI SITO 3. FACTURA ADRES _ KEVIN YALANDA"/>
    <n v="0"/>
    <m/>
    <n v="2005676"/>
    <s v="DEVOLUCION"/>
    <s v="SOAT_DEVOLUCION DE FACTURA CON SOPORTES COMPLETOS: 1.NO SE EVINDENCIA AUT.PARA LOS SERVICIOS FACTURADOS                 2.NO SE REALIZAN OBJECCIONES LA FACTURA CUMPLE CON LOS REQUI SITO 3. FACTURA ADRES _ KEVIN YALANDA                                                                                                                                                                                                                                                                                                                                                                                                                                                                                                                                                                                                                                                                                                                                                                                                                                                                                                                                                                                                                                                                                                                                                                                                                                                                                                                                  "/>
    <s v="SOAT"/>
    <s v="NULL"/>
    <s v="Ambulatorio"/>
    <n v="0"/>
    <n v="2005676"/>
    <n v="0"/>
    <n v="0"/>
    <n v="0"/>
    <n v="0"/>
    <n v="0"/>
    <n v="0"/>
    <n v="0"/>
    <n v="0"/>
    <n v="0"/>
    <m/>
    <m/>
    <m/>
    <n v="0"/>
  </r>
  <r>
    <n v="900631361"/>
    <s v="INVERSIONES MEDICAS VALLE SALUD SAS"/>
    <n v="72"/>
    <n v="12488"/>
    <s v="7212488"/>
    <s v="900631361_7212488"/>
    <d v="2021-08-19T00:00:00"/>
    <d v="2021-10-12T00:00:00"/>
    <n v="2110450"/>
    <n v="2110450"/>
    <s v="Evento "/>
    <s v="Cali"/>
    <m/>
    <m/>
    <s v="FACTURA DEVUELTA"/>
    <x v="2"/>
    <n v="0"/>
    <m/>
    <m/>
    <m/>
    <m/>
    <s v="Devuelta"/>
    <d v="2021-08-19T00:00:00"/>
    <d v="2021-10-12T00:00:00"/>
    <d v="2021-10-12T00:00:00"/>
    <d v="2021-10-27T00:00:00"/>
    <n v="2110450"/>
    <n v="0"/>
    <n v="0"/>
    <n v="2110450"/>
    <m/>
    <s v="MIGRACION: SE DEVUELVE FACTURA ACCIDENTE SOAT NO HAY AUTORIZACION PARAEL SERVICIO FACTURADO DEBEN DE GESTIONAR Y ENVIAR LA CERTIFI CACION TOPE SOAT DE SEGUROS MUNDIAL ENVIAR LA CERTIFIACION S UPERADA PAR APODER DAR TRAMITE PAGO POR EPS.GESTIOANR LA AUT AUTORIZACION CON EL AREA ENCARGADA.MILENA"/>
    <n v="0"/>
    <m/>
    <n v="2110450"/>
    <s v="DEVOLUCION"/>
    <s v="SE DEVUELVE FACTURA ACCIDENTE SOAT NO HAY AUTORIZACION PARA EL SERVICIO FACTURADO DEBEN DE GESTIONAR Y ENVIAR LA CERTIFICACION TOPE SOAT DE SEGUROS MUNDIAL ENVIAR LA CERTIFIACION S UPERADA PAR APODER DAR TRAMITE PAGO POR EPS.GESTIOANR LA AUAUTORIZACION CON EL AREA ENCARGADA.MILENA                                                                                                                                                                                                                                                                                                                                                                                                                                                       "/>
    <s v="SOAT"/>
    <s v="NULL"/>
    <s v="Ambulatorio"/>
    <n v="0"/>
    <n v="2110450"/>
    <n v="0"/>
    <n v="0"/>
    <n v="0"/>
    <n v="0"/>
    <n v="0"/>
    <n v="0"/>
    <n v="0"/>
    <n v="0"/>
    <n v="0"/>
    <m/>
    <m/>
    <m/>
    <n v="0"/>
  </r>
  <r>
    <n v="900631361"/>
    <s v="INVERSIONES MEDICAS VALLE SALUD SAS"/>
    <n v="72"/>
    <n v="22826"/>
    <s v="7222826"/>
    <s v="900631361_7222826"/>
    <d v="2022-07-02T00:00:00"/>
    <d v="2023-02-22T00:00:00"/>
    <n v="2138532"/>
    <n v="2138532"/>
    <s v="Evento "/>
    <s v="Cali"/>
    <m/>
    <m/>
    <s v="FACTURA DEVUELTA"/>
    <x v="2"/>
    <n v="0"/>
    <m/>
    <m/>
    <m/>
    <m/>
    <s v="Devuelta"/>
    <d v="2022-10-20T00:00:00"/>
    <d v="2023-01-13T00:00:00"/>
    <d v="2023-01-13T00:00:00"/>
    <d v="2023-01-16T00:00:00"/>
    <n v="2138532"/>
    <n v="0"/>
    <n v="0"/>
    <n v="2138532"/>
    <m/>
    <s v="MIGRACION: SOAT-AUTORIZACION. DEVOL.FACTURA CON SOPORTES COMPLETOSNo se evidencia autorización para los servicios facturados No hay objecciones por parte de pertinencia medica Kevin Yalanda"/>
    <n v="0"/>
    <m/>
    <n v="2138532"/>
    <s v="DEVOLUCION"/>
    <s v="SOAT-AUTORIZACION. DEVOL.FACTURA CON SOPORTES COMPLETOS No se evidencia autorización para los servicios facturados      No hay objecciones por parte de pertinencia medica Kevin Yalanda                                                                                                                                                                                                                                                                                                                                                                                                                                                                                                                                                        "/>
    <s v="SOAT"/>
    <s v="NULL"/>
    <s v="Ambulatorio"/>
    <n v="0"/>
    <n v="2138532"/>
    <n v="0"/>
    <n v="0"/>
    <n v="0"/>
    <n v="0"/>
    <n v="0"/>
    <n v="0"/>
    <n v="0"/>
    <n v="0"/>
    <n v="0"/>
    <m/>
    <m/>
    <m/>
    <n v="0"/>
  </r>
  <r>
    <n v="900631361"/>
    <s v="INVERSIONES MEDICAS VALLE SALUD SAS"/>
    <n v="71"/>
    <n v="38320"/>
    <s v="7138320"/>
    <s v="900631361_7138320"/>
    <d v="2022-08-23T00:00:00"/>
    <d v="2022-11-18T00:00:00"/>
    <n v="2369778"/>
    <n v="2369778"/>
    <s v="Evento "/>
    <s v="Cali"/>
    <m/>
    <m/>
    <s v="FACTURA DEVUELTA"/>
    <x v="2"/>
    <n v="0"/>
    <m/>
    <m/>
    <m/>
    <m/>
    <s v="Devuelta"/>
    <d v="2022-10-12T00:00:00"/>
    <d v="2022-11-18T00:00:00"/>
    <d v="2022-11-18T00:00:00"/>
    <d v="2022-11-18T00:00:00"/>
    <n v="2369778"/>
    <n v="0"/>
    <n v="0"/>
    <n v="2369778"/>
    <m/>
    <s v="MIGRACION: SOAT:DEVOLUCION DE FACTURA CON SOPORTES COMPLETOS:1.NO SE EVIDENCIA AUTORIZACION PARA LOS SERVICIOS FACTURADSO 2.NO HAY OBJEECIONES POR PERTINENCIA MEDICA 3.NO SE EVIDENCI A CARTA DE AGOTAMIENTO DE POLIZA SOAT. KEVIN YALANDA"/>
    <n v="0"/>
    <m/>
    <n v="2369778"/>
    <s v="DEVOLUCION"/>
    <s v="SOAT:DEVOLUCION DE FACTURA CON SOPORTES COMPLETOS: 1.NO SE EVIDENCIA AUTORIZACION PARA LOS SERVICIOS FACTURADSO         2.NO HAY OBJEECIONES POR PERTINENCIA MEDICA 3.NO SE EVIDENCI A CARTA DE AGOTAMIENTO DE POLIZA SOAT. KEVIN YALANDA                                                                                                                                                                                                                                                                                                                                                                                                                                                                                                       "/>
    <s v="SOAT"/>
    <s v="NULL"/>
    <s v="Ambulatorio"/>
    <n v="0"/>
    <n v="2369778"/>
    <n v="0"/>
    <n v="0"/>
    <n v="0"/>
    <n v="0"/>
    <n v="0"/>
    <n v="0"/>
    <n v="0"/>
    <n v="0"/>
    <n v="0"/>
    <m/>
    <m/>
    <m/>
    <n v="0"/>
  </r>
  <r>
    <n v="900631361"/>
    <s v="INVERSIONES MEDICAS VALLE SALUD SAS"/>
    <n v="71"/>
    <n v="22613"/>
    <s v="7122613"/>
    <s v="900631361_7122613"/>
    <d v="2021-06-19T00:00:00"/>
    <d v="2021-09-01T00:00:00"/>
    <n v="2982949"/>
    <n v="2982949"/>
    <s v="Evento "/>
    <s v="Cali"/>
    <m/>
    <m/>
    <s v="FACTURA DEVUELTA"/>
    <x v="2"/>
    <n v="0"/>
    <m/>
    <m/>
    <m/>
    <m/>
    <s v="Devuelta"/>
    <d v="2021-07-29T00:00:00"/>
    <d v="2021-09-22T00:00:00"/>
    <d v="2021-09-22T00:00:00"/>
    <d v="2021-09-23T00:00:00"/>
    <n v="2982949"/>
    <n v="0"/>
    <n v="0"/>
    <n v="2982949"/>
    <m/>
    <s v="MIGRACION: SE DEVUELVE FACTURA ACCIDENTE SOAT NO ENVIAN LA CERTIFICACION DE LA ASSEGURADORA MUNDIAL SEGUROS DEL TOPE SUPERADO, GEST IONAR LA AUTORIZACION PARA EL SERVICIO FACTURADO,NO ENVIAN C PIA POLIZA PARA VALIDAR LA CERTFICACION EN INTERNET.FAVOR DA DAR RESPUESTA A ESTA DEVOLUCION CUANDO TENGAN LA CERTIFICACI ON DE SEGUROS MUNDIAL AGOTADA PARA PODER DAR PAGO POR EPS.GE STIONAR LA AUT DE 15 DIGITOS AL AREA ENCARGADA.MILENA"/>
    <n v="0"/>
    <m/>
    <n v="2982949"/>
    <s v="DEVOLUCION"/>
    <s v="SE DEVUELVE FACTURA ACCIDENTE SOAT NO ENVIAN LA CERTIFICACIO N DE LA ASSEGURADORA MUNDIAL SEGUROS DEL TOPE SUPERADO, GESIONAR LA AUTORIZACION PARA EL SERVICIO FACTURADO,NO ENVIAN C PIA POLIZA PARA VALIDAR LA CERTFICACION EN INTERNET.FAVOR DDAR RESPUESTA A ESTA DEVOLUCION CUANDO TENGAN LA CERTIFICACI ON DE SEGUROS MUNDIAL AGOTADA PARA PODER DAR PAGO POR EPS.GSTIONAR LA AUT DE 15 DIGITOS AL AREA ENCARGADA.MILENA                                                                                                                                                                                                                                                                                                                   "/>
    <s v="SOAT"/>
    <s v="NULL"/>
    <s v="Ambulatorio"/>
    <n v="0"/>
    <n v="2982949"/>
    <n v="0"/>
    <n v="0"/>
    <n v="0"/>
    <n v="0"/>
    <n v="0"/>
    <n v="0"/>
    <n v="0"/>
    <n v="0"/>
    <n v="0"/>
    <m/>
    <m/>
    <m/>
    <n v="0"/>
  </r>
  <r>
    <n v="900631361"/>
    <s v="INVERSIONES MEDICAS VALLE SALUD SAS"/>
    <n v="72"/>
    <n v="15679"/>
    <s v="7215679"/>
    <s v="900631361_7215679"/>
    <d v="2021-12-21T00:00:00"/>
    <d v="2022-02-11T00:00:00"/>
    <n v="3281650"/>
    <n v="3281650"/>
    <s v="Evento "/>
    <s v="Cali"/>
    <m/>
    <m/>
    <s v="FACTURA DEVUELTA"/>
    <x v="2"/>
    <n v="0"/>
    <m/>
    <m/>
    <m/>
    <m/>
    <s v="Devuelta"/>
    <d v="2022-02-04T00:00:00"/>
    <d v="2022-02-19T00:00:00"/>
    <d v="2022-02-19T00:00:00"/>
    <d v="2022-02-24T00:00:00"/>
    <n v="3281650"/>
    <n v="0"/>
    <n v="0"/>
    <n v="3281650"/>
    <m/>
    <s v="MIGRACION: SOAT SE DEVUELVE FACTURA ACCIDENTE TRANSITO DEBEN DE ENVIARLA CERTIFICACION TOPE SOAT DE SEGUORS MUNDIAL CON TOPE SUEPR ARADO PARA PODER DAR TRAMITE DE PAGO POR EPS, SE REVISA SIN OBEJCION MEDICA , AUT 220288516550050 .MILENA"/>
    <n v="0"/>
    <m/>
    <n v="3281650"/>
    <s v="DEVOLUCION"/>
    <s v="SOAT SE DEVUELVE FACTURA ACCIDENTE TRANSITO DEBEN DE ENVIAR LA CERTIFICACION TOPE SOAT DE SEGUORS MUNDIAL CON TOPE SUEPRARADO PARA PODER DAR TRAMITE DE PAGO POR EPS, SE REVISA SIN OBEJCION MEDICA , AUT 220288516550050 .MILENA                                                                                                                                                                                                                                                                                                                                                                                                                                                                                                               "/>
    <s v="SOAT"/>
    <s v="NULL"/>
    <s v="Ambulatorio"/>
    <n v="0"/>
    <n v="3281650"/>
    <n v="0"/>
    <n v="0"/>
    <n v="0"/>
    <n v="0"/>
    <n v="0"/>
    <n v="0"/>
    <n v="0"/>
    <n v="0"/>
    <n v="0"/>
    <m/>
    <m/>
    <m/>
    <n v="0"/>
  </r>
  <r>
    <n v="900631361"/>
    <s v="INVERSIONES MEDICAS VALLE SALUD SAS"/>
    <n v="72"/>
    <n v="22498"/>
    <s v="7222498"/>
    <s v="900631361_7222498"/>
    <d v="2022-02-08T00:00:00"/>
    <d v="2022-11-10T00:00:00"/>
    <n v="3435666"/>
    <n v="3435666"/>
    <s v="Evento "/>
    <s v="Cali"/>
    <m/>
    <m/>
    <s v="FACTURA DEVUELTA"/>
    <x v="2"/>
    <n v="0"/>
    <m/>
    <m/>
    <m/>
    <m/>
    <s v="Devuelta"/>
    <d v="2022-10-07T00:00:00"/>
    <d v="2022-11-10T00:00:00"/>
    <d v="2022-11-10T00:00:00"/>
    <d v="2022-11-15T00:00:00"/>
    <n v="3435666"/>
    <n v="0"/>
    <n v="0"/>
    <n v="3435666"/>
    <m/>
    <s v="MIGRACION: SOAT_DEVOLUCION DE FACTURA CON SOPOTES COMPLETOS: 1.NO SE EVIDENCIA AUTORIZACION PARA LOS SERVICIOS FACTURADOS 2.SIN OBJ ECIONES POR PERTINENCIA MEDICA 3.NO SE EVINDECIA CARTA DE AG OTAMIENTO DE LA POLIZA SOAT. KEVIN YALANDA"/>
    <n v="0"/>
    <m/>
    <n v="3435666"/>
    <s v="DEVOLUCION"/>
    <s v="SOAT_DEVOLUCION DE FACTURA CON SOPOTES COMPLETOS: 1.NO SE EV IDENCIA AUTORIZACION PARA LOS SERVICIOS FACTURADOS 2.SIN OBECIONES POR PERTINENCIA MEDICA 3.NO SE EVINDECIA CARTA DE AG OTAMIENTO DE LA POLIZA SOAT. KEVIN YALANDA                                                                                                                                                                                                                                                                                                                                                                                                                                                                                                                 "/>
    <s v="SOAT"/>
    <s v="NULL"/>
    <s v="Ambulatorio"/>
    <n v="0"/>
    <n v="3435666"/>
    <n v="0"/>
    <n v="0"/>
    <n v="0"/>
    <n v="0"/>
    <n v="0"/>
    <n v="0"/>
    <n v="0"/>
    <n v="0"/>
    <n v="0"/>
    <m/>
    <m/>
    <m/>
    <n v="0"/>
  </r>
  <r>
    <n v="900631361"/>
    <s v="INVERSIONES MEDICAS VALLE SALUD SAS"/>
    <n v="71"/>
    <n v="42038"/>
    <s v="7142038"/>
    <s v="900631361_7142038"/>
    <d v="2022-10-06T00:00:00"/>
    <d v="2023-02-21T00:00:00"/>
    <n v="3602927"/>
    <n v="3602927"/>
    <s v="Evento "/>
    <s v="Cali"/>
    <m/>
    <m/>
    <s v="FACTURA DEVUELTA"/>
    <x v="2"/>
    <n v="0"/>
    <m/>
    <m/>
    <m/>
    <m/>
    <s v="Devuelta"/>
    <d v="2023-01-24T00:00:00"/>
    <d v="2023-02-21T00:00:00"/>
    <d v="2023-02-21T00:00:00"/>
    <d v="2023-02-22T00:00:00"/>
    <n v="3602927"/>
    <n v="0"/>
    <n v="0"/>
    <n v="3602927"/>
    <m/>
    <s v="MIGRACION: SOAT_DEVOLUCION DE FACTURA CON SOPORTES COMPLETOS:1.NO SE EVINDENCIA AUTORIZACION PARA SERVICIOS HOSPITALARIOS 2.NO SE EVINDENCIA OBJECCIONES PARA LOS SERVICIOS FACTURADOS KEVIN YALANDA"/>
    <n v="0"/>
    <m/>
    <n v="3602927"/>
    <s v="DEVOLUCION"/>
    <s v="SOAT_DEVOLUCION DE FACTURA CON SOPORTES COMPLETOS: 1.NO SE EVINDENCIA AUTORIZACION PARA SERVICIOS HOSPITALARIOS         2.NO SE EVINDENCIA OBJECCIONES PARA LOS SERVICIOS FACTURADOS KEVIN YALANDA                                                                                                                                                                                                                                                                                                                                                                                                                                                                                                                                                                                                                                                                                                                                                                                                                                                                                                                                                                                                                                                                                                                                                                                                                                                                                                                                                          "/>
    <s v="SOAT"/>
    <s v="NULL"/>
    <s v="Ambulatorio"/>
    <n v="0"/>
    <n v="3602927"/>
    <n v="0"/>
    <n v="0"/>
    <n v="0"/>
    <n v="0"/>
    <n v="0"/>
    <n v="0"/>
    <n v="0"/>
    <n v="0"/>
    <n v="0"/>
    <m/>
    <m/>
    <m/>
    <n v="0"/>
  </r>
  <r>
    <n v="900631361"/>
    <s v="INVERSIONES MEDICAS VALLE SALUD SAS"/>
    <n v="71"/>
    <n v="27830"/>
    <s v="7127830"/>
    <s v="900631361_7127830"/>
    <d v="2021-11-22T00:00:00"/>
    <d v="2022-02-11T00:00:00"/>
    <n v="4304599"/>
    <n v="4304599"/>
    <s v="Evento "/>
    <s v="Cali"/>
    <m/>
    <m/>
    <s v="FACTURA DEVUELTA"/>
    <x v="2"/>
    <n v="0"/>
    <m/>
    <m/>
    <m/>
    <m/>
    <s v="Devuelta"/>
    <d v="2022-01-18T00:00:00"/>
    <d v="2022-02-19T00:00:00"/>
    <d v="2022-02-19T00:00:00"/>
    <d v="2022-02-24T00:00:00"/>
    <n v="4304599"/>
    <n v="0"/>
    <n v="0"/>
    <n v="4304599"/>
    <m/>
    <s v="MIGRACION: AUT/SOAT SE DEVUELVE FACTURA ACCIDENTE TRANSITO NO HAY AUTORIZACION PARA EL SERVICIO FACTURA GESTIONAR CON EL AREA ENCAA RGADA,ENVIAR LA CERTIFICACION TOPE SOAT DE LA ASEGURADORA SE GUROS MUNDIAL NO ANEXAN COPIA DE POLIZA PARA VERIFICAR SI YA TIENE TOPE SUPERADO Y PODER DAR TRAMITE PAGO POR ESP. SE REALIZA OBJECION MEDICA DRA MAIBER ACEVEDO SPTE INCOMPLETO. Estudio con tinciones de rutina no soportado. 323 Procedimie quirúrgicos no soportados: Amputación o desarticulación de d dedos de mano- Desbridamiento por lesión de tejidos profundo de &gt;5%SC.SOPORTE INCOMPLETO.PTCIA MEDICA. Cánula nasal factu ran 2 se acepta 1 por estancia. MILENA"/>
    <n v="0"/>
    <m/>
    <n v="4304599"/>
    <s v="DEVOLUCION"/>
    <s v="AUT/SOAT SE DEVUELVE FACTURA ACCIDENTE TRANSITO NO HAY AUTOR IZACION PARA EL SERVICIO FACTURA GESTIONAR CON EL AREA ENCARGADA,ENVIAR LA CERTIFICACION TOPE SOAT DE LA ASEGURADORA SE GUROS MUNDIAL NO ANEXAN COPIA DE POLIZA PARA VERIFICAR SI  YA TIENE TOPE SUPERADO Y PODER DAR TRAMITE PAGO POR ESP. SE REALIZA OBJECION MEDICA DRA MAIBER ACEVEDO SPTE INCOMPLETO. Estudio con tinciones de rutina no soportado. 323 Procedimie quirúrgicos no soportados: Amputación o desarticulación de dedos de mano- Desbridamiento por lesión de tejidos profundo de &gt;5%SC.SOPORTE INCOMPLETO.PTCIA MEDICA. Cánula nasal factran 2 se acepta 1 por estancia. MILENA                                                                                  "/>
    <s v="SOAT"/>
    <s v="NULL"/>
    <s v="Ambulatorio"/>
    <n v="0"/>
    <n v="4304599"/>
    <n v="0"/>
    <n v="0"/>
    <n v="0"/>
    <n v="0"/>
    <n v="0"/>
    <n v="0"/>
    <n v="0"/>
    <n v="0"/>
    <n v="0"/>
    <m/>
    <m/>
    <m/>
    <n v="0"/>
  </r>
  <r>
    <n v="900631361"/>
    <s v="INVERSIONES MEDICAS VALLE SALUD SAS"/>
    <n v="72"/>
    <n v="21084"/>
    <s v="7221084"/>
    <s v="900631361_7221084"/>
    <d v="2022-06-21T00:00:00"/>
    <d v="2022-08-08T00:00:00"/>
    <n v="4406329"/>
    <n v="4406329"/>
    <s v="Evento "/>
    <s v="Cali"/>
    <m/>
    <m/>
    <s v="FACTURA DEVUELTA"/>
    <x v="2"/>
    <n v="0"/>
    <m/>
    <m/>
    <m/>
    <m/>
    <s v="Devuelta"/>
    <d v="2022-08-06T00:00:00"/>
    <d v="2022-08-17T00:00:00"/>
    <d v="2022-08-17T00:00:00"/>
    <d v="2022-08-29T00:00:00"/>
    <n v="4406329"/>
    <n v="0"/>
    <n v="0"/>
    <n v="4406329"/>
    <m/>
    <s v="MIGRACION: SE REALIZA DEVOLUCION DE LA FACTURA, AL MOMENTO DE VALIDAR LA INFORMACION NO SE EVIDENCIA AUTORIZACION (NAP DE 15 DIGITO S) PARA LA ESTANCIA DEL PACIENTE, PROCEDIMIENTOS QUIRURGICOS POR FAVOR SOLICITAR AL AREA ENCARGADA (CAP AUTORIZACIONES) NO SE EVIDENCIA CARTA DE LA ASEGURADORA INDICANDO LA FINALIZ ACION DEL TOPE DE LA POLIZA SOAT, POR FAVOR ANEXAR LA CARTA SOLICITAR A LA CAP LAS AUTORIZACIONES, ADJUNTAR TODOS LOS SO PORTES DE LOS PROCEDIMIENTOS, Y PARACLINICOS FACTURADOS. PENDIENTE AMP  CLAUDIA DIAZ"/>
    <n v="0"/>
    <m/>
    <n v="4406329"/>
    <s v="DEVOLUCION"/>
    <s v="SE REALIZA DEVOLUCION DE LA FACTURA, AL MOMENTO DE VALIDAR L A INFORMACION NO SE EVIDENCIA AUTORIZACION (NAP DE 15 DIGITS) PARA LA ESTANCIA DEL PACIENTE, PROCEDIMIENTOS QUIRURGICOS POR FAVOR SOLICITAR AL AREA ENCARGADA (CAP AUTORIZACIONES) NO SE EVIDENCIA CARTA DE LA ASEGURADORA INDICANDO LA FINALIZ ACION DEL TOPE DE LA POLIZA SOAT, POR FAVOR ANEXAR LA CARTASOLICITAR A LA CAP LAS AUTORIZACIONES, ADJUNTAR TODOS LOS SO PORTES DE LOS PROCEDIMIENTOS, Y PARACLINICOS FACTURADOS.   PENDIENTE AMP                                                                                                           CLAUDIA DIAZ                                                                                                            "/>
    <s v="SOAT"/>
    <s v="NULL"/>
    <s v="Ambulatorio"/>
    <n v="0"/>
    <n v="4406329"/>
    <n v="0"/>
    <n v="0"/>
    <n v="0"/>
    <n v="0"/>
    <n v="0"/>
    <n v="0"/>
    <n v="0"/>
    <n v="0"/>
    <n v="0"/>
    <m/>
    <m/>
    <m/>
    <n v="0"/>
  </r>
  <r>
    <n v="900631361"/>
    <s v="INVERSIONES MEDICAS VALLE SALUD SAS"/>
    <n v="71"/>
    <n v="19370"/>
    <s v="7119370"/>
    <s v="900631361_7119370"/>
    <d v="2021-03-06T00:00:00"/>
    <d v="2021-09-15T00:00:00"/>
    <n v="4424680"/>
    <n v="4424680"/>
    <s v="Evento "/>
    <s v="Cali"/>
    <m/>
    <m/>
    <s v="FACTURA DEVUELTA"/>
    <x v="2"/>
    <n v="0"/>
    <m/>
    <m/>
    <m/>
    <m/>
    <s v="Devuelta"/>
    <d v="2021-03-29T00:00:00"/>
    <d v="2021-04-15T00:00:00"/>
    <d v="2021-04-15T00:00:00"/>
    <d v="2021-04-20T00:00:00"/>
    <n v="4424680"/>
    <n v="0"/>
    <n v="0"/>
    <n v="4424680"/>
    <m/>
    <s v="MIGRACION: SE DEVUELVE FACTURA ACCIDENTE SOAT. SURAMERICANA. DEBEN DE ANEXAR LA CERTIFICACION DEL TOPE SUPERADO DE LA ASEGURADORA. NO ENVIAN SOPORTES DE COPIA DE POLIZA PARA VALIDAR CON LA AS EGURADORA. EL SERVICIO DEBE ESTAR AGOTADA PARA PODER PROCEDE PROCEDER AL PAGO POR EPS. NO ENVIAN AUTORIZACION DEL SERVICI O FACTURADO.MILENA"/>
    <n v="0"/>
    <m/>
    <n v="4424680"/>
    <s v="DEVOLUCION"/>
    <s v="SE DEVUELVE FACTURA ACCIDENTE SOAT. SURAMERICANA. DEBEN DE A NEXAR LA CERTIFICACION DEL TOPE SUPERADO DE LA ASEGURADORA.NO ENVIAN SOPORTES DE COPIA DE POLIZA PARA VALIDAR CON LA AS EGURADORA. EL SERVICIO DEBE ESTAR AGOTADA PARA PODER PROCEDPROCEDER AL PAGO POR EPS. NO ENVIAN AUTORIZACION DEL SERVICI O FACTURADO.MILENA                                                                                                                                                                                                                                                                                                                                                                                                                 "/>
    <s v="SOAT"/>
    <s v="NULL"/>
    <s v="Ambulatorio"/>
    <n v="0"/>
    <n v="4424680"/>
    <n v="0"/>
    <n v="0"/>
    <n v="0"/>
    <n v="0"/>
    <n v="0"/>
    <n v="0"/>
    <n v="0"/>
    <n v="0"/>
    <n v="0"/>
    <m/>
    <m/>
    <m/>
    <n v="0"/>
  </r>
  <r>
    <n v="900631361"/>
    <s v="INVERSIONES MEDICAS VALLE SALUD SAS"/>
    <n v="71"/>
    <n v="15466"/>
    <s v="7115466"/>
    <s v="900631361_7115466"/>
    <d v="2020-09-29T00:00:00"/>
    <d v="2021-01-08T00:00:00"/>
    <n v="5724014"/>
    <n v="5724014"/>
    <s v="Evento "/>
    <s v="Cali"/>
    <m/>
    <m/>
    <s v="FACTURA DEVUELTA"/>
    <x v="2"/>
    <n v="0"/>
    <m/>
    <m/>
    <m/>
    <m/>
    <s v="Devuelta"/>
    <d v="2020-12-15T00:00:00"/>
    <d v="2021-01-13T00:00:00"/>
    <d v="2021-01-13T00:00:00"/>
    <d v="2021-01-27T00:00:00"/>
    <n v="5724014"/>
    <n v="0"/>
    <n v="0"/>
    <n v="5724014"/>
    <m/>
    <s v="MIGRACION: SE DEVUELVE FACTURA SOAT, NO CUENTA SON SOPORTES REQUERIDOSPARA LA CUENTA, FACTURA NO TIENE AUTORIZACION FAVOR SOLICITA A LA CAP, SE ADJUNTA LISTA DE CHEQUEO, PARA CONTINUAR CON PROCESO.    GLADYS VIVAS."/>
    <n v="0"/>
    <m/>
    <n v="5724014"/>
    <s v="DEVOLUCION"/>
    <s v="SE DEVUELVE FACTURA SOAT, NO CUENTA SON SOPORTES REQUERIDOS PARA LA CUENTA, FACTURA NO TIENE AUTORIZACION FAVOR SOLICITAA LA CAP, SE ADJUNTA LISTA DE CHEQUEO, PARA CONTINUAR CON PROCESO.    GLADYS VIVAS.                                                                                                                                                                                                                                                                                                                                                                                                                                                                                                                                     "/>
    <s v="SOAT"/>
    <s v="NULL"/>
    <s v="Ambulatorio"/>
    <n v="0"/>
    <n v="5724014"/>
    <n v="0"/>
    <n v="0"/>
    <n v="0"/>
    <n v="0"/>
    <n v="0"/>
    <n v="0"/>
    <n v="0"/>
    <n v="0"/>
    <n v="0"/>
    <m/>
    <m/>
    <m/>
    <n v="0"/>
  </r>
  <r>
    <n v="900631361"/>
    <s v="INVERSIONES MEDICAS VALLE SALUD SAS"/>
    <n v="71"/>
    <n v="4779"/>
    <s v="714779"/>
    <s v="900631361_714779"/>
    <d v="2017-01-21T00:00:00"/>
    <d v="2020-06-11T00:00:00"/>
    <n v="5763490"/>
    <n v="5763490"/>
    <s v="Evento "/>
    <s v="Cali"/>
    <m/>
    <m/>
    <s v="FACTURA DEVUELTA"/>
    <x v="2"/>
    <n v="0"/>
    <m/>
    <m/>
    <m/>
    <m/>
    <s v="Devuelta"/>
    <d v="2020-04-30T00:00:00"/>
    <d v="2020-06-11T00:00:00"/>
    <d v="2020-10-07T00:00:00"/>
    <d v="2020-06-13T00:00:00"/>
    <n v="5763490"/>
    <n v="0"/>
    <n v="0"/>
    <n v="5763490"/>
    <m/>
    <s v="MIGRACION"/>
    <n v="0"/>
    <m/>
    <n v="5763490"/>
    <s v="DEVOLUCION"/>
    <s v="SE SOSTIENE DEVOLUCION FACTURA SOAT, SIN SOPORTES CERTIFICACION  POR ASEGURADORA SOAT DEL CONSUMO TOTAL DE LA           POLIZA, SIN AUTORIZACION. FAVOR SOLICITAR AUTORIZACION AL CO RREO CAPAUTORIZACIONES@EPSCOMFENALCOVALLE.COM.CO           PARA CONTINUAR CON PROCESO DE PAGO. GLADYS VIVAS.                                                                                                                                                                                                                                                                                                                                                                                                                                               "/>
    <s v="SOAT"/>
    <s v="NULL"/>
    <s v="Ambulatorio"/>
    <n v="0"/>
    <n v="5763490"/>
    <n v="0"/>
    <n v="0"/>
    <n v="0"/>
    <n v="0"/>
    <n v="0"/>
    <n v="0"/>
    <n v="0"/>
    <n v="0"/>
    <n v="0"/>
    <m/>
    <m/>
    <m/>
    <n v="0"/>
  </r>
  <r>
    <n v="900631361"/>
    <s v="INVERSIONES MEDICAS VALLE SALUD SAS"/>
    <n v="72"/>
    <n v="19318"/>
    <s v="7219318"/>
    <s v="900631361_7219318"/>
    <d v="2022-05-04T00:00:00"/>
    <d v="2022-07-11T00:00:00"/>
    <n v="6028852"/>
    <n v="6028852"/>
    <s v="Evento "/>
    <s v="Cali"/>
    <m/>
    <m/>
    <s v="FACTURA DEVUELTA"/>
    <x v="2"/>
    <n v="0"/>
    <m/>
    <m/>
    <m/>
    <m/>
    <s v="Devuelta"/>
    <d v="2022-06-06T00:00:00"/>
    <d v="2022-07-12T00:00:00"/>
    <d v="2022-07-12T00:00:00"/>
    <d v="2022-07-28T00:00:00"/>
    <n v="6028852"/>
    <n v="0"/>
    <n v="0"/>
    <n v="6028852"/>
    <m/>
    <s v="MIGRACION: SOAT:DEVOLUCION DE FACTURA CON SOPORTES COMPLETOS: 1.NO SE EVIDENCIA AUTORIZACION DE EGRESO SOLICITADA A LA CAP capautorizaciones@epscomfenalcovalle.com.co 2.NO SE EVIDENCI A CARTA DE AGOMTAMIENTO DE POLIZA SOAT EMITIDA POR LA COMPAÑ IA MUNDIAL DE SEGUROS. NOTA. UNA VEZ SE OBTENGA LA AUTORIZACION DE EGRESO, Y LA CER TIFICACION DE AGOTAMIENTO EMITIDA POR LA ASEGURADORA SOAT. P RESENTAR CUENTA radicacionfacturas@epscomfenalcovalle.com.co -BISTURI - GUANTES NO FACTURABLES. KEVIN YALANDA"/>
    <n v="0"/>
    <m/>
    <n v="6028852"/>
    <s v="DEVOLUCION"/>
    <s v="SOAT:DEVOLUCION DE FACTURA CON SOPORTES COMPLETOS: 1.NO SE E VIDENCIA AUTORIZACION DE EGRESO SOLICITADA A LA CAP        capautorizaciones@epscomfenalcovalle.com.co 2.NO SE EVIDENCI A CARTA DE AGOMTAMIENTO DE POLIZA SOAT EMITIDA POR LA COMPAIA MUNDIAL DE SEGUROS. NOTA. UNA VEZ SE OBTENGA LA AUTORIZACION DE EGRESO, Y LA CER                                     TIFICACION DE AGOTAMIENTO EMITIDA POR LA ASEGURADORA SOAT. P RESENTAR CUENTA radicacionfacturas@epscomfenalcovalle.com.c-BISTURI - GUANTES NO FACTURABLES. KEVIN YALANDA                                                                                                                                                                                                "/>
    <s v="SOAT"/>
    <s v="NULL"/>
    <s v="Ambulatorio"/>
    <n v="0"/>
    <n v="6028852"/>
    <n v="0"/>
    <n v="0"/>
    <n v="0"/>
    <n v="0"/>
    <n v="0"/>
    <n v="0"/>
    <n v="0"/>
    <n v="0"/>
    <n v="0"/>
    <m/>
    <m/>
    <m/>
    <n v="0"/>
  </r>
  <r>
    <n v="900631361"/>
    <s v="INVERSIONES MEDICAS VALLE SALUD SAS"/>
    <n v="72"/>
    <n v="15438"/>
    <s v="7215438"/>
    <s v="900631361_7215438"/>
    <d v="2021-03-19T00:00:00"/>
    <d v="2022-02-15T00:00:00"/>
    <n v="6459118"/>
    <n v="6459118"/>
    <s v="Evento "/>
    <s v="Cali"/>
    <m/>
    <m/>
    <s v="FACTURA DEVUELTA"/>
    <x v="2"/>
    <n v="0"/>
    <m/>
    <m/>
    <m/>
    <m/>
    <s v="Devuelta"/>
    <d v="2022-02-01T00:00:00"/>
    <d v="2022-02-08T00:00:00"/>
    <d v="2022-02-08T00:00:00"/>
    <d v="2022-02-24T00:00:00"/>
    <n v="6459118"/>
    <n v="0"/>
    <n v="0"/>
    <n v="6459118"/>
    <m/>
    <s v="MIGRACION: AUT/SOAT/PTCIA MEDICA SE DEVUELVE FACTURA ACCIDENTE SOAT NOHAY AUTORIZACION PARA EL SERVICIO FACTURADO GESTIONAR CON EL  AREA ENCARGADA DEBEN DE ENVIAR CERTIFICACION TOPE SOAT DE S EGUROS MUNDIAL CON TOPE SUPERADO PARA PODER DAR TRAMITE DE PAGO POR EPS. OBJECION MEDICA DRA MAIBER ACEVEDO PTCIA MEDICA. 608 Rx de brazo- pierna Marzo 19 no interpreta EN LA H.CLINICA,MILENA"/>
    <n v="0"/>
    <m/>
    <n v="6459118"/>
    <s v="DEVOLUCION"/>
    <s v="AUT/SOAT/PTCIA MEDICA SE DEVUELVE FACTURA ACCIDENTE SOAT NO HAY AUTORIZACION PARA EL SERVICIO FACTURADO GESTIONAR CON EL AREA ENCARGADA DEBEN DE ENVIAR CERTIFICACION TOPE SOAT DE S EGUROS MUNDIAL CON TOPE SUPERADO PARA PODER DAR TRAMITE DE PAGO POR EPS. OBJECION MEDICA DRA MAIBER ACEVEDO PTCIA MEDICA. 608 Rx de brazo- pierna Marzo 19 no interpreta           EN LA H.CLINICA,MILENA                                                                                                                                                                                                                                                                                                                                                  "/>
    <s v="SOAT"/>
    <s v="NULL"/>
    <s v="Ambulatorio"/>
    <n v="0"/>
    <n v="6459118"/>
    <n v="0"/>
    <n v="0"/>
    <n v="0"/>
    <n v="0"/>
    <n v="0"/>
    <n v="0"/>
    <n v="0"/>
    <n v="0"/>
    <n v="0"/>
    <m/>
    <m/>
    <m/>
    <n v="0"/>
  </r>
  <r>
    <n v="900631361"/>
    <s v="INVERSIONES MEDICAS VALLE SALUD SAS"/>
    <n v="71"/>
    <n v="26091"/>
    <s v="7126091"/>
    <s v="900631361_7126091"/>
    <d v="2021-07-31T00:00:00"/>
    <d v="2022-01-11T00:00:00"/>
    <n v="7090116"/>
    <n v="7090116"/>
    <s v="Evento "/>
    <s v="Cali"/>
    <m/>
    <m/>
    <s v="FACTURA DEVUELTA"/>
    <x v="2"/>
    <n v="0"/>
    <m/>
    <m/>
    <m/>
    <m/>
    <s v="Devuelta"/>
    <d v="2021-11-27T00:00:00"/>
    <d v="2021-12-15T00:00:00"/>
    <d v="2021-12-15T00:00:00"/>
    <d v="2021-12-27T00:00:00"/>
    <n v="7090116"/>
    <n v="0"/>
    <n v="0"/>
    <n v="7090116"/>
    <m/>
    <s v="MIGRACION: SE DEVUELVE FACTURA ACCIDNETE SOAT DEBEN DE GESTIONAR Y ENVIAR LA CERTIFICACION TOPE SOAT PARA PODER DAR TRAMITE PAGO PO R EPS. SE REALIZA OBJECION MEDICA DRA MAIBER ACEVEDO 336 Favor adjuntar factura SOAT. Una vez estén los soportes los soportes completos devolver para realizar auditoría. GESTIONAR LA AUTORIZACION PARA EL SERVICIO FACTURADO CON EL AREA ENCARGADA.MILENA"/>
    <n v="0"/>
    <m/>
    <n v="7090116"/>
    <s v="DEVOLUCION"/>
    <s v="SE DEVUELVE FACTURA ACCIDNETE SOAT DEBEN DE GESTIONAR Y ENVI AR LA CERTIFICACION TOPE SOAT PARA PODER DAR TRAMITE PAGO PR EPS. SE REALIZA OBJECION MEDICA DRA MAIBER ACEVEDO 336 Favor adjuntar factura SOAT. Una vez estén los soportes        los soportes completos devolver para realizar auditoría. GESTIONAR LA AUTORIZACION PARA EL SERVICIO FACTURADO CON EL    AREA ENCARGADA.MILENA                                                                                                                                                                                                                                                                                                                                                   "/>
    <s v="SOAT"/>
    <s v="NULL"/>
    <s v="Ambulatorio"/>
    <n v="0"/>
    <n v="7090116"/>
    <n v="0"/>
    <n v="0"/>
    <n v="0"/>
    <n v="0"/>
    <n v="0"/>
    <n v="0"/>
    <n v="0"/>
    <n v="0"/>
    <n v="0"/>
    <m/>
    <m/>
    <m/>
    <n v="0"/>
  </r>
  <r>
    <n v="900631361"/>
    <s v="INVERSIONES MEDICAS VALLE SALUD SAS"/>
    <n v="71"/>
    <n v="44773"/>
    <s v="7144773"/>
    <s v="900631361_7144773"/>
    <d v="2023-03-16T00:00:00"/>
    <d v="2023-05-12T00:00:00"/>
    <n v="7722485"/>
    <n v="7722485"/>
    <s v="Evento "/>
    <s v="Cali"/>
    <m/>
    <m/>
    <s v="FACTURA DEVUELTA"/>
    <x v="2"/>
    <n v="0"/>
    <m/>
    <m/>
    <m/>
    <m/>
    <s v="Devuelta"/>
    <d v="2023-04-17T00:00:00"/>
    <d v="2023-05-12T00:00:00"/>
    <d v="2023-05-12T00:00:00"/>
    <d v="2023-05-24T00:00:00"/>
    <n v="7722485"/>
    <n v="0"/>
    <n v="0"/>
    <n v="7722485"/>
    <m/>
    <s v="MIGRACION: AUTO.SOAT.se devuelve la factura por que alvalidar la informacion se evidencia las siguiente inconcistencia1-no cuenta a auto. para el servicio facturado2- no cuenta con correos y a nexos bajo el marco normativo 3- pte con diagnostico de acci"/>
    <n v="0"/>
    <m/>
    <n v="7722485"/>
    <s v="DEVOLUCION"/>
    <s v="AUTO.SOAT.se devuelve la factura por que alvalidar la inform acion se evidencia las siguiente inconcistencia1-no cuenta auto. para el servicio facturado2- no cuenta con correos y a nexos bajo el marco normativo 3- pte con diagnostico de acc                                                                                                                                                                                                                                                                                                                                                                                                                                                                                                                                                                                                                                                                                                                                                                                                                                                                                                                                                                                                                                                                                                                                                                                                                                                                                                            "/>
    <s v="SOAT"/>
    <s v="NULL"/>
    <s v="Ambulatorio"/>
    <n v="0"/>
    <n v="7722485"/>
    <n v="0"/>
    <n v="0"/>
    <n v="0"/>
    <n v="0"/>
    <n v="0"/>
    <n v="0"/>
    <n v="0"/>
    <n v="0"/>
    <n v="0"/>
    <m/>
    <m/>
    <m/>
    <n v="0"/>
  </r>
  <r>
    <n v="900631361"/>
    <s v="INVERSIONES MEDICAS VALLE SALUD SAS"/>
    <n v="72"/>
    <n v="13648"/>
    <s v="7213648"/>
    <s v="900631361_7213648"/>
    <d v="2020-12-23T00:00:00"/>
    <d v="2022-01-18T00:00:00"/>
    <n v="9221012"/>
    <n v="9221012"/>
    <s v="Evento "/>
    <s v="Cali"/>
    <m/>
    <m/>
    <s v="FACTURA DEVUELTA"/>
    <x v="2"/>
    <n v="0"/>
    <m/>
    <m/>
    <m/>
    <m/>
    <s v="Devuelta"/>
    <d v="2021-11-18T00:00:00"/>
    <d v="2021-12-22T00:00:00"/>
    <d v="2021-12-22T00:00:00"/>
    <d v="2021-12-27T00:00:00"/>
    <n v="9221012"/>
    <n v="0"/>
    <n v="0"/>
    <n v="9221012"/>
    <m/>
    <s v="MIGRACION: SE DEVUEVLE FACTURA ACCIDENTE SOAT GESTIONAR Y ENVIAR CERTICFICACION TOPE SOAT DE SEGUROS MUNDIAL PARA PODER DAR TRAMITE  PAGO POR EPS. NO HAY COPIA POLIZA. GESTIONAR CON EL AREA EN CARGADA LA AUTORIZACION PARA EL SERVICIO FACTURADO. FACTURA SE REVISA AUDITORIA MEDICA SIN OBJECION MEDICA.MILEA"/>
    <n v="0"/>
    <m/>
    <n v="9221012"/>
    <s v="DEVOLUCION"/>
    <s v="SE DEVUEVLE FACTURA ACCIDENTE SOAT GESTIONAR Y ENVIAR CERTIC FICACION TOPE SOAT DE SEGUROS MUNDIAL PARA PODER DAR TRAMIT PAGO POR EPS. NO HAY COPIA POLIZA. GESTIONAR CON EL AREA EN CARGADA LA AUTORIZACION PARA EL SERVICIO FACTURADO. FACTURASE REVISA AUDITORIA MEDICA SIN OBJECION MEDICA.MILEA                                                                                                                                                                                                                                                                                                                                                                                                                                            "/>
    <s v="SOAT"/>
    <s v="NULL"/>
    <s v="Ambulatorio"/>
    <n v="0"/>
    <n v="9221012"/>
    <n v="0"/>
    <n v="0"/>
    <n v="0"/>
    <n v="0"/>
    <n v="0"/>
    <n v="0"/>
    <n v="0"/>
    <n v="0"/>
    <n v="0"/>
    <m/>
    <m/>
    <m/>
    <n v="0"/>
  </r>
  <r>
    <n v="900631361"/>
    <s v="INVERSIONES MEDICAS VALLE SALUD SAS"/>
    <n v="71"/>
    <n v="17196"/>
    <s v="7117196"/>
    <s v="900631361_7117196"/>
    <d v="2020-12-07T00:00:00"/>
    <d v="2021-02-03T00:00:00"/>
    <n v="10345612"/>
    <n v="10345612"/>
    <s v="Evento "/>
    <s v="Cali"/>
    <m/>
    <m/>
    <s v="FACTURA DEVUELTA"/>
    <x v="2"/>
    <n v="0"/>
    <m/>
    <m/>
    <m/>
    <m/>
    <s v="Devuelta"/>
    <d v="2021-01-27T00:00:00"/>
    <d v="2021-02-03T00:00:00"/>
    <d v="2021-02-03T00:00:00"/>
    <d v="2021-02-11T00:00:00"/>
    <n v="10345612"/>
    <n v="0"/>
    <n v="0"/>
    <n v="10345612"/>
    <m/>
    <s v="MIGRACION: SE DEVUELVE FACTURA SOAT, NO CUENTA CON SOPORTES POLIZA SOATNO CUENTA CON AUTORIZACION PARA EL SERVICIO, NO CUENTA CON S CERTIFICADO POR LA ASEGURADORA SOAT DEL CONSUMO TOTAL DE LA POLIZA DECRETO 056 del 14-01-2015. ANEXO LISTA CHEQUEO CON SOPORTES PENDIENTES, FAVOR SOLICITAR AUTORIZACION A LA CAP CORREO.capautorizaciones@epscomfenalcovalle.com.co PARA CONTINUAR PROCESO DE PAGO.  GLADYS VIVAS."/>
    <n v="0"/>
    <m/>
    <n v="10345612"/>
    <s v="DEVOLUCION"/>
    <s v="SE DEVUELVE FACTURA SOAT, NO CUENTA CON SOPORTES POLIZA SOAT NO CUENTA CON AUTORIZACION PARA EL SERVICIO, NO CUENTA CON CERTIFICADO POR LA ASEGURADORA SOAT DEL CONSUMO TOTAL DE LA POLIZA DECRETO 056 DEL 14-01-2015. ANEXO LISTA CHEQUEO CON  SOPORTES PENDIENTES, FAVOR SOLICITAR AUTORIZACION A LA CAP CORREO.CAPAUTORIZACIONES@EPSCOMFENALCOVALLE.COM.CO           PARA CONTINUAR PROCESO DE PAGO.                                                                                         GLADYS VIVAS.                                                                                                                                                                                                                                   "/>
    <s v="SOAT"/>
    <s v="NULL"/>
    <s v="Ambulatorio"/>
    <n v="0"/>
    <n v="10345612"/>
    <n v="0"/>
    <n v="0"/>
    <n v="0"/>
    <n v="0"/>
    <n v="0"/>
    <n v="0"/>
    <n v="0"/>
    <n v="0"/>
    <n v="0"/>
    <m/>
    <m/>
    <m/>
    <n v="0"/>
  </r>
  <r>
    <n v="900631361"/>
    <s v="INVERSIONES MEDICAS VALLE SALUD SAS"/>
    <n v="71"/>
    <n v="39631"/>
    <s v="7139631"/>
    <s v="900631361_7139631"/>
    <d v="2022-09-21T00:00:00"/>
    <d v="2023-01-13T00:00:00"/>
    <n v="10882941"/>
    <n v="10882941"/>
    <s v="Evento "/>
    <s v="Cali"/>
    <m/>
    <m/>
    <s v="FACTURA DEVUELTA"/>
    <x v="2"/>
    <n v="0"/>
    <m/>
    <m/>
    <m/>
    <m/>
    <s v="Devuelta"/>
    <d v="2022-11-17T00:00:00"/>
    <d v="2023-01-11T00:00:00"/>
    <d v="2023-01-11T00:00:00"/>
    <d v="2023-01-23T00:00:00"/>
    <n v="10882941"/>
    <n v="0"/>
    <n v="0"/>
    <n v="10882941"/>
    <m/>
    <s v="MIGRACION: AUTORIZACION.DEVOLUCION DE FACTURA CON SOPORTES COMPLETOS1.NO SE EVINDENCIA AUTORIZACION PARA LOS SERVICIOS PRESTADOS 2.NO HAY OBJEECIONES POR PERTINENCIA MEDICA 3.NO SE EVINDENCIA CARTA DE AGOTAMIENTO DE POLIZA SOAT. KEVI"/>
    <n v="0"/>
    <m/>
    <n v="10882941"/>
    <s v="DEVOLUCION"/>
    <s v="AUTORIZACION.DEVOLUCION DE FACTURA CON SOPORTES COMPLETOS 1.NO SE EVINDENCIA AUTORIZACION PARA LOS SERVICIOS PRESTADOS  2.NO HAY OBJEECIONES POR PERTINENCIA MEDICA 3.NO SE EVINDENCIA CARTA DE AGOTAMIENTO DE POLIZA SOAT. KEVI                                                                                                                                                                                                                                                                                                                                                                                                                                                                                                                "/>
    <s v="SOAT"/>
    <s v="NULL"/>
    <s v="Ambulatorio"/>
    <n v="0"/>
    <n v="10882941"/>
    <n v="0"/>
    <n v="0"/>
    <n v="0"/>
    <n v="0"/>
    <n v="0"/>
    <n v="0"/>
    <n v="0"/>
    <n v="0"/>
    <n v="0"/>
    <m/>
    <m/>
    <m/>
    <n v="0"/>
  </r>
  <r>
    <n v="900631361"/>
    <s v="INVERSIONES MEDICAS VALLE SALUD SAS"/>
    <n v="72"/>
    <n v="20028"/>
    <s v="7220028"/>
    <s v="900631361_7220028"/>
    <d v="2021-04-12T00:00:00"/>
    <d v="2022-07-11T00:00:00"/>
    <n v="13312360"/>
    <n v="13312360"/>
    <s v="Evento "/>
    <s v="Cali"/>
    <m/>
    <m/>
    <s v="FACTURA DEVUELTA"/>
    <x v="2"/>
    <n v="0"/>
    <m/>
    <m/>
    <m/>
    <m/>
    <s v="Devuelta"/>
    <d v="2022-07-11T00:00:00"/>
    <d v="2022-07-22T00:00:00"/>
    <d v="2022-07-22T00:00:00"/>
    <d v="2022-07-28T00:00:00"/>
    <n v="13312360"/>
    <n v="0"/>
    <n v="0"/>
    <n v="13312360"/>
    <m/>
    <s v="MIGRACION: SOAT_DEVOLUCION DE FACTURA CON SOPORTES COMPLETOS:1.NO SE EVINDENCIA AUTORIZACION DE SERVICIOS HOSPITALARIOS, LOS CUALES SE SOLICITAN A LA CAP. capautorizaciones@epscomfenalcovalle.com.co 2.NO SE EVIDENCIA CARTA DE AGOTAMIENTO DE POLIZA SOAT EMITID A POR EL PRIMER PAGADOR (Poliza SOAT) 3.NO SE EVIDENCIA COPIA DE POLIZA, TARJETA DE PROPIEDA DEL P CIENTE. KEVIN YALANDA"/>
    <n v="0"/>
    <m/>
    <n v="13312360"/>
    <s v="DEVOLUCION"/>
    <s v="SOAT_DEVOLUCION DE FACTURA CON SOPORTES COMPLETOS: 1.NO SE EVINDENCIA AUTORIZACION DE SERVICIOS HOSPITALARIOS,          LOS CUALES SE SOLICITAN A LA CAP. capautorizaciones@epscomfenalcovalle.com.co                                           2.NO SE EVIDENCIA CARTA DE AGOTAMIENTO DE POLIZA SOAT EMITID A POR EL PRIMER PAGADOR (Poliza SOAT)                      3.NO SE EVIDENCIA COPIA DE POLIZA, TARJETA DE PROPIEDA DEL P CIENTE.                                                    KEVIN YALANDA                                                                                                                                                                                                                                   "/>
    <s v="SOAT"/>
    <s v="NULL"/>
    <s v="Ambulatorio"/>
    <n v="0"/>
    <n v="13312360"/>
    <n v="0"/>
    <n v="0"/>
    <n v="0"/>
    <n v="0"/>
    <n v="0"/>
    <n v="0"/>
    <n v="0"/>
    <n v="0"/>
    <n v="0"/>
    <m/>
    <m/>
    <m/>
    <n v="0"/>
  </r>
  <r>
    <n v="900631361"/>
    <s v="INVERSIONES MEDICAS VALLE SALUD SAS"/>
    <n v="71"/>
    <n v="18145"/>
    <s v="7118145"/>
    <s v="900631361_7118145"/>
    <d v="2020-12-19T00:00:00"/>
    <d v="2021-03-19T00:00:00"/>
    <n v="14261700"/>
    <n v="14261700"/>
    <s v="Evento "/>
    <s v="Cali"/>
    <m/>
    <m/>
    <s v="FACTURA DEVUELTA"/>
    <x v="2"/>
    <n v="0"/>
    <m/>
    <m/>
    <m/>
    <m/>
    <s v="Devuelta"/>
    <d v="2021-02-18T00:00:00"/>
    <d v="2021-03-19T00:00:00"/>
    <d v="2021-03-19T00:00:00"/>
    <d v="2021-03-26T00:00:00"/>
    <n v="14261700"/>
    <n v="0"/>
    <n v="0"/>
    <n v="14261700"/>
    <m/>
    <s v="MIGRACION: SE DEVUELVE FACTURA SOAT, NO SE EVIDENCIA AUTORIZACION NAP15 DIG.EMITIDOS POR LA CAP, SE ADJUNTA CORREO. capautorizaciones@EPSComfenalcovalle.com.co 2- NO SE EVIDENCIA CERTIFICADO TOPE SOAT EMITIDO POR LA ASEG URADORA. NO SE EVIDENCIA POLIZA SOAT. FAVOR ANEXAR SOPORTES PARA CONTINUAR CON PROCESO DE PAGO. ANEXO LISTA DE CHEQUEO SOPORTES PENDIENTES.    GLADYS VIVAS."/>
    <n v="0"/>
    <m/>
    <n v="14261700"/>
    <s v="DEVOLUCION"/>
    <s v="SE DEVUELVE FACTURA SOAT, NO SE EVIDENCIA AUTORIZACION NAP 15 DIG.EMITIDOS POR LA CAP, SE ADJUNTA CORREO.               CAPAUTORIZACIONES@EPSCOMFENALCOVALLE.COM.CO 2- NO SE EVIDENCIA CERTIFICADO TOPE SOAT EMITIDO POR LA ASEG                URADORA. NO SE EVIDENCIA POLIZA SOAT. FAVOR ANEXAR SOPORTES PARA CONTINUAR CON PROCESO DE PAGO.                         ANEXO LISTA DE CHEQUEO SOPORTES PENDIENTES.                                                                                                                                                                                                     GLADYS VIVAS.                                                                                                           "/>
    <s v="SOAT"/>
    <s v="NULL"/>
    <s v="Ambulatorio"/>
    <n v="0"/>
    <n v="14261700"/>
    <n v="0"/>
    <n v="0"/>
    <n v="0"/>
    <n v="0"/>
    <n v="0"/>
    <n v="0"/>
    <n v="0"/>
    <n v="0"/>
    <n v="0"/>
    <m/>
    <m/>
    <m/>
    <n v="0"/>
  </r>
  <r>
    <n v="900631361"/>
    <s v="INVERSIONES MEDICAS VALLE SALUD SAS"/>
    <n v="71"/>
    <n v="42035"/>
    <s v="7142035"/>
    <s v="900631361_7142035"/>
    <d v="2022-10-01T00:00:00"/>
    <d v="2023-02-21T00:00:00"/>
    <n v="16450268"/>
    <n v="16450268"/>
    <s v="Evento "/>
    <s v="Cali"/>
    <m/>
    <m/>
    <s v="FACTURA DEVUELTA"/>
    <x v="2"/>
    <n v="0"/>
    <m/>
    <m/>
    <m/>
    <m/>
    <s v="Devuelta"/>
    <d v="2023-01-24T00:00:00"/>
    <d v="2023-02-21T00:00:00"/>
    <d v="2023-02-21T00:00:00"/>
    <d v="2023-02-22T00:00:00"/>
    <n v="16450268"/>
    <n v="0"/>
    <n v="0"/>
    <n v="16450268"/>
    <m/>
    <s v="MIGRACION: SOAT:DEVOLUCION DE FACTURA CON SOPORTES COMPLETOS:1.NO SE EVINDENCIA AUTORIZACION PARA LOS SERVICIOS FACTURADO 2.NO HAY OBJECCIONES POR PERTINENCIA MEDICA. JEFE NORHA DAR GESTION Y PRESENTAR NUEVAMENTE. KEVIN YALANDA"/>
    <n v="0"/>
    <m/>
    <n v="16450268"/>
    <s v="DEVOLUCION"/>
    <s v="SOAT:DEVOLUCION DE FACTURA CON SOPORTES COMPLETOS: 1.NO SE EVINDENCIA AUTORIZACION PARA LOS SERVICIOS FACTURADO         2.NO HAY OBJECCIONES POR PERTINENCIA MEDICA. JEFE NORHA DAR GESTION Y PRESENTAR NUEVAMENTE. KEVIN YALANDA                                                                                                                                                                                                                                                                                                                                                                                                                                                                                                                                                                                                                                                                                                                                                                                                                                                                                                                                                                                                                                                                                                                                                                                                                                                                                                                           "/>
    <s v="SOAT"/>
    <s v="NULL"/>
    <s v="Ambulatorio"/>
    <n v="0"/>
    <n v="16450268"/>
    <n v="0"/>
    <n v="0"/>
    <n v="0"/>
    <n v="0"/>
    <n v="0"/>
    <n v="0"/>
    <n v="0"/>
    <n v="0"/>
    <n v="0"/>
    <m/>
    <m/>
    <m/>
    <n v="0"/>
  </r>
  <r>
    <n v="900631361"/>
    <s v="INVERSIONES MEDICAS VALLE SALUD SAS"/>
    <n v="71"/>
    <n v="33758"/>
    <s v="7133758"/>
    <s v="900631361_7133758"/>
    <d v="2022-02-08T00:00:00"/>
    <d v="2022-05-20T00:00:00"/>
    <n v="17572788"/>
    <n v="17572788"/>
    <s v="Evento "/>
    <s v="Cali"/>
    <m/>
    <m/>
    <s v="FACTURA DEVUELTA"/>
    <x v="2"/>
    <n v="0"/>
    <m/>
    <m/>
    <m/>
    <m/>
    <s v="Devuelta"/>
    <d v="2022-05-16T00:00:00"/>
    <d v="2022-06-17T00:00:00"/>
    <d v="2022-06-17T00:00:00"/>
    <d v="2022-06-24T00:00:00"/>
    <n v="17572788"/>
    <n v="0"/>
    <n v="0"/>
    <n v="17572788"/>
    <m/>
    <s v="MIGRACION: SPTE. INCOMPLETO-SOAT  SE DEVUELVE FACTURA ACCIDENTE SOAT NO HAY SOPORTE DE CERTIFICACION TOPE SUPERADO DE SEGUROS MUNDI AL GESTIONAR CON LA ASEGURADORA ANEXAR PARA SABER SI EL TOPE  YA SUPERO Y PODER DAR TRAMITE DE PAGO POR EPS. NO HAY AUTOR IZACION PARA EL SERVICIO FACTURADO GESTIONAR CON EL AREA ENC ARGADA.capautorizaciones@epscomfenalcovalle.com.co SE REALIZ A OBJECION MEDICA SPTE INCOMPLETO. 307 Transfusión de Glóbul los rojos facturan 2 Febrero 3 No soportadas. MILENA"/>
    <n v="0"/>
    <m/>
    <n v="17572788"/>
    <s v="DEVOLUCION"/>
    <s v="SPTE. INCOMPLETO-SOAT  SE DEVUELVE FACTURA ACCIDENTE SOAT NO  HAY SOPORTE DE CERTIFICACION TOPE SUPERADO DE SEGUROS MUNDAL GESTIONAR CON LA ASEGURADORA ANEXAR PARA SABER SI EL TOPE  YA SUPERO Y PODER DAR TRAMITE DE PAGO POR EPS. NO HAY AUTOIZACION PARA EL SERVICIO FACTURADO GESTIONAR CON EL AREA ENC ARGADA.capautorizaciones@epscomfenalcovalle.com.co SE REALIA OBJECION MEDICA SPTE INCOMPLETO. 307 Transfusión de Glóbul los rojos facturan 2 Febrero 3 No soportadas. MILENA                                                                                                                                                                                                                                                       "/>
    <s v="SOAT"/>
    <s v="NULL"/>
    <s v="Ambulatorio"/>
    <n v="0"/>
    <n v="17572788"/>
    <n v="0"/>
    <n v="0"/>
    <n v="0"/>
    <n v="0"/>
    <n v="0"/>
    <n v="0"/>
    <n v="0"/>
    <n v="0"/>
    <n v="0"/>
    <m/>
    <m/>
    <m/>
    <n v="0"/>
  </r>
  <r>
    <n v="900631361"/>
    <s v="INVERSIONES MEDICAS VALLE SALUD SAS"/>
    <n v="71"/>
    <n v="36117"/>
    <s v="7136117"/>
    <s v="900631361_7136117"/>
    <d v="2022-06-10T00:00:00"/>
    <d v="2022-08-04T00:00:00"/>
    <n v="38410537"/>
    <n v="38410537"/>
    <s v="Evento "/>
    <s v="Cali"/>
    <m/>
    <m/>
    <s v="FACTURA DEVUELTA"/>
    <x v="2"/>
    <n v="0"/>
    <m/>
    <m/>
    <m/>
    <m/>
    <s v="Devuelta"/>
    <d v="2022-07-26T00:00:00"/>
    <d v="2022-08-17T00:00:00"/>
    <d v="2022-08-17T00:00:00"/>
    <d v="2022-08-29T00:00:00"/>
    <n v="38410537"/>
    <n v="0"/>
    <n v="0"/>
    <n v="38410537"/>
    <m/>
    <s v="MIGRACION: SE REALIZA DEVOLUCION DE LA FACTURA, AL MOMENTO DE VALIDAR LA INFORMACION NO SE EVIDENCIA CARTA DE LA ASEGURADORA INDICA NDO QUE SE AGOTO EL TOPE SOAT, NO SE EVIDENCIA AUTORIZACION PARA EL SERVICIO DE ESTANCIA DEL PACIENTE, NO SE EVIDENCIA A AUTORIZACION PARA LOS SERVICIOS QUIRURGICOS, POR FAVOR ADJUN TAR CARTA DE LA ASEGURADORA INDICANDO EL AGOTAMIENTO DEL SOA T, POR FAVOR ADJUNTAR SOPORTES COMPLETOS DE PARACLINICOS FAC TURADOS, POR FAVOR SOLICITAR AL AREA ENCARGADA (CAP AUTORIZA CIONES) LA NAP DE 15 DIGITOS CON LOS SERVICIOS FACTURADOS. PENDIENTE AMP. CLAUDIA DIAZ"/>
    <n v="0"/>
    <m/>
    <n v="38410537"/>
    <s v="DEVOLUCION"/>
    <s v="SE REALIZA DEVOLUCION DE LA FACTURA, AL MOMENTO DE VALIDAR L A INFORMACION NO SE EVIDENCIA CARTA DE LA ASEGURADORA INDICNDO QUE SE AGOTO EL TOPE SOAT, NO SE EVIDENCIA AUTORIZACION PARA EL SERVICIO DE ESTANCIA DEL PACIENTE, NO SE EVIDENCIA AAUTORIZACION PARA LOS SERVICIOS QUIRURGICOS, POR FAVOR ADJUN TAR CARTA DE LA ASEGURADORA INDICANDO EL AGOTAMIENTO DEL SOT, POR FAVOR ADJUNTAR SOPORTES COMPLETOS DE PARACLINICOS FAC TURADOS, POR FAVOR SOLICITAR AL AREA ENCARGADA (CAP AUTORIZCIONES) LA NAP DE 15 DIGITOS CON LOS SERVICIOS FACTURADOS. PENDIENTE AMP.                                               CLAUDIA DIAZ                                                                                                            "/>
    <s v="SOAT"/>
    <s v="NULL"/>
    <s v="Ambulatorio"/>
    <n v="0"/>
    <n v="38410537"/>
    <n v="0"/>
    <n v="0"/>
    <n v="0"/>
    <n v="0"/>
    <n v="0"/>
    <n v="0"/>
    <n v="0"/>
    <n v="0"/>
    <n v="0"/>
    <m/>
    <m/>
    <m/>
    <n v="0"/>
  </r>
  <r>
    <n v="900631361"/>
    <s v="INVERSIONES MEDICAS VALLE SALUD SAS"/>
    <n v="71"/>
    <n v="23049"/>
    <s v="7123049"/>
    <s v="900631361_7123049"/>
    <d v="2021-07-04T00:00:00"/>
    <d v="2021-09-15T00:00:00"/>
    <n v="13954401"/>
    <n v="13954401"/>
    <s v="Evento "/>
    <s v="Cali"/>
    <m/>
    <m/>
    <s v="FACTURA DEVUELTA"/>
    <x v="2"/>
    <n v="0"/>
    <m/>
    <m/>
    <m/>
    <m/>
    <s v="Devuelta"/>
    <d v="2021-08-27T00:00:00"/>
    <d v="2021-09-19T00:00:00"/>
    <d v="2021-09-19T00:00:00"/>
    <d v="2021-09-23T00:00:00"/>
    <n v="13954401"/>
    <n v="0"/>
    <n v="0"/>
    <n v="13954401"/>
    <m/>
    <s v="MIGRACION: SE DEVUELVE FACTURA ACCIDENTE DE TRANSITO FAVOR GESTIONAR LACERTIFICACION A LA ASEGURADORA CORRESPONDIENTE DEL TOPE SUPE RADO PARA PODER DAR TRAMITE POR EPS,NO ENVIAN COPIA POLIZA P ARA VALIDAR LA CERTIFICACION EN INTERNET NO SE SABE QUE ASEG ASEGURADORA ES NO REFIERE EN SOPORTES.GESTIONAR LA AUTORIZAC ON CON EL AREA ENCARGADA.DAR RESPUESTA A ESTA DEVOLUCION CUA DO TENGAN LA AUT DE 15 DIGITOS PARA PODER DAR TRAMITE DE PAG O Y ENVIAR LA CERTIFICAICON DE LA ASEGRADORA CON EL TOPE YA SUPERADO.MILENA"/>
    <n v="0"/>
    <m/>
    <n v="13954401"/>
    <s v="DEVOLUCION"/>
    <s v="SE DEVUELVE FACTURA ACCIDENTE DE TRANSITO FAVOR GESTIONAR LA CERTIFICACION A LA ASEGURADORA CORRESPONDIENTE DEL TOPE SUPRADO PARA PODER DAR TRAMITE POR EPS,NO ENVIAN COPIA POLIZA P ARA VALIDAR LA CERTIFICACION EN INTERNET NO SE SABE QUE ASEASEGURADORA ES NO REFIERE EN SOPORTES.GESTIONAR LA AUTORIZAC ON CON EL AREA ENCARGADA.DAR RESPUESTA A ESTA DEVOLUCION CUDO TENGAN LA AUT DE 15 DIGITOS PARA PODER DAR TRAMITE DE PAG O Y ENVIAR LA CERTIFICAICON DE LA ASEGRADORA CON EL TOPE YASUPERADO.MILENA                                                                                                                                                                                                                                 "/>
    <s v="SOPORTE"/>
    <s v="NULL"/>
    <s v="Ambulatorio"/>
    <n v="0"/>
    <n v="13954401"/>
    <n v="0"/>
    <n v="0"/>
    <n v="0"/>
    <n v="0"/>
    <n v="0"/>
    <n v="0"/>
    <n v="0"/>
    <n v="0"/>
    <n v="0"/>
    <m/>
    <m/>
    <m/>
    <n v="0"/>
  </r>
  <r>
    <n v="900631361"/>
    <s v="INVERSIONES MEDICAS VALLE SALUD SAS"/>
    <n v="72"/>
    <n v="13104"/>
    <s v="7213104"/>
    <s v="900631361_7213104"/>
    <d v="2020-10-21T00:00:00"/>
    <d v="2021-11-03T00:00:00"/>
    <n v="60000"/>
    <n v="60000"/>
    <s v="Evento "/>
    <s v="Cali"/>
    <m/>
    <m/>
    <s v="FACTURA DEVUELTA"/>
    <x v="2"/>
    <n v="0"/>
    <m/>
    <m/>
    <m/>
    <m/>
    <s v="Para cargar RIPS o soportes"/>
    <d v="2021-10-26T00:00:00"/>
    <m/>
    <m/>
    <m/>
    <n v="60000"/>
    <n v="0"/>
    <n v="0"/>
    <n v="0"/>
    <m/>
    <m/>
    <n v="0"/>
    <m/>
    <n v="60000"/>
    <s v="DEVOLUCION"/>
    <s v="MIGRACION: SE DVUELVE FACTURA COVID SE VALIDA NO APTA PARA PAGONO ESTA REPORTADA EN LA BASE SIMUESTRAS ANTICUERPO MILENA"/>
    <s v="COVID-19"/>
    <s v="NULL"/>
    <s v="Ambulatorio"/>
    <n v="0"/>
    <n v="60000"/>
    <n v="0"/>
    <n v="0"/>
    <n v="0"/>
    <n v="0"/>
    <n v="0"/>
    <n v="0"/>
    <n v="0"/>
    <n v="0"/>
    <n v="0"/>
    <m/>
    <m/>
    <m/>
    <n v="0"/>
  </r>
  <r>
    <n v="900631361"/>
    <s v="INVERSIONES MEDICAS VALLE SALUD SAS"/>
    <n v="71"/>
    <n v="33125"/>
    <s v="7133125"/>
    <s v="900631361_7133125"/>
    <d v="2022-04-05T00:00:00"/>
    <d v="2022-06-21T00:00:00"/>
    <n v="75600"/>
    <n v="75600"/>
    <s v="Evento "/>
    <s v="Cali"/>
    <m/>
    <m/>
    <s v="FACTURA DEVUELTA"/>
    <x v="2"/>
    <n v="0"/>
    <m/>
    <m/>
    <m/>
    <m/>
    <s v="Para cargar RIPS o soportes"/>
    <d v="2022-04-29T00:00:00"/>
    <m/>
    <m/>
    <m/>
    <n v="75600"/>
    <n v="0"/>
    <n v="0"/>
    <n v="0"/>
    <m/>
    <m/>
    <n v="0"/>
    <m/>
    <n v="75600"/>
    <s v="DEVOLUCION"/>
    <s v="MIGRACION: AUT SE DEVUELVE FACTURA NO HAY AUTORIZACION PARA EL SERVICIO FACTURADO GESTIONAR CON EL AREA ENCARGADA.MILENA"/>
    <s v="AUTORIZACION"/>
    <s v="NULL"/>
    <s v="Ambulatorio"/>
    <n v="0"/>
    <n v="75600"/>
    <n v="0"/>
    <n v="0"/>
    <n v="0"/>
    <n v="0"/>
    <n v="0"/>
    <n v="0"/>
    <n v="0"/>
    <n v="0"/>
    <n v="0"/>
    <m/>
    <m/>
    <m/>
    <n v="0"/>
  </r>
  <r>
    <n v="900631361"/>
    <s v="INVERSIONES MEDICAS VALLE SALUD SAS"/>
    <n v="72"/>
    <n v="14313"/>
    <s v="7214313"/>
    <s v="900631361_7214313"/>
    <d v="2019-02-10T00:00:00"/>
    <d v="2022-03-15T00:00:00"/>
    <n v="115200"/>
    <n v="115200"/>
    <s v="Evento "/>
    <s v="Cali"/>
    <m/>
    <m/>
    <s v="FACTURA DEVUELTA"/>
    <x v="2"/>
    <n v="0"/>
    <m/>
    <m/>
    <m/>
    <m/>
    <s v="Para cargar RIPS o soportes"/>
    <d v="2021-12-18T00:00:00"/>
    <m/>
    <m/>
    <m/>
    <n v="115200"/>
    <n v="0"/>
    <n v="0"/>
    <n v="0"/>
    <m/>
    <m/>
    <n v="0"/>
    <m/>
    <n v="115200"/>
    <s v="DEVOLUCION"/>
    <s v="MIGRACION: AUT_DEVOLUCION DE FACTURA CON SOPORTES COMPLETOS:1 no se evidencia autorización solicitada a la CAP  capautorizaciones@epscomfenalcovalle.com.co; una vez tramit ada presentar cuenta nuevamente. kevin yalanda"/>
    <s v="AUTORIZACION"/>
    <s v="NULL"/>
    <s v="Ambulatorio"/>
    <n v="0"/>
    <n v="115200"/>
    <n v="0"/>
    <n v="0"/>
    <n v="0"/>
    <n v="0"/>
    <n v="0"/>
    <n v="0"/>
    <n v="0"/>
    <n v="0"/>
    <n v="0"/>
    <m/>
    <m/>
    <m/>
    <n v="0"/>
  </r>
  <r>
    <n v="900631361"/>
    <s v="INVERSIONES MEDICAS VALLE SALUD SAS"/>
    <n v="71"/>
    <n v="33927"/>
    <s v="7133927"/>
    <s v="900631361_7133927"/>
    <d v="2019-11-08T00:00:00"/>
    <d v="2022-05-20T00:00:00"/>
    <n v="138017"/>
    <n v="138017"/>
    <s v="Evento "/>
    <s v="Cali"/>
    <m/>
    <m/>
    <s v="FACTURA DEVUELTA"/>
    <x v="2"/>
    <n v="0"/>
    <m/>
    <m/>
    <m/>
    <m/>
    <s v="Para cargar RIPS o soportes"/>
    <d v="2022-05-18T00:00:00"/>
    <m/>
    <m/>
    <m/>
    <n v="138017"/>
    <n v="0"/>
    <n v="0"/>
    <n v="0"/>
    <m/>
    <m/>
    <n v="0"/>
    <m/>
    <n v="138017"/>
    <s v="DEVOLUCION"/>
    <s v="MIGRACION: AUT:DEVOLUCION DE FACTURA CON SOPORTES COMPLETOS:1.NO SE EVIDENCIA AUTORIZACION PARA LOS SERVICIOS DE URGENCI AS FACTURADOS. 2. SIN OBJECCIONES MEDICAS - KEVIN YALANDA"/>
    <s v="AUTORIZACION"/>
    <s v="NULL"/>
    <s v="Ambulatorio"/>
    <n v="0"/>
    <n v="138017"/>
    <n v="0"/>
    <n v="0"/>
    <n v="0"/>
    <n v="0"/>
    <n v="0"/>
    <n v="0"/>
    <n v="0"/>
    <n v="0"/>
    <n v="0"/>
    <m/>
    <m/>
    <m/>
    <n v="0"/>
  </r>
  <r>
    <n v="900631361"/>
    <s v="INVERSIONES MEDICAS VALLE SALUD SAS"/>
    <n v="71"/>
    <n v="36959"/>
    <s v="7136959"/>
    <s v="900631361_7136959"/>
    <d v="2022-03-20T00:00:00"/>
    <d v="2022-09-12T00:00:00"/>
    <n v="239761"/>
    <n v="239761"/>
    <s v="Evento "/>
    <s v="Cali"/>
    <m/>
    <m/>
    <s v="FACTURA DEVUELTA"/>
    <x v="2"/>
    <n v="0"/>
    <m/>
    <m/>
    <m/>
    <m/>
    <s v="Para cargar RIPS o soportes"/>
    <d v="2022-08-22T00:00:00"/>
    <m/>
    <m/>
    <m/>
    <n v="239761"/>
    <n v="0"/>
    <n v="0"/>
    <n v="0"/>
    <m/>
    <m/>
    <n v="0"/>
    <m/>
    <n v="239761"/>
    <s v="DEVOLUCION"/>
    <s v="MIGRACION: AUT:DEVOLUCION DE FACTURA CON SOPROTES COMPLETOS:1.NO SE EVIDENCIA AUTORIZACION PARA LOS SERVICIOS FACTURADOS 2.SIN OBJECCIONES DE PERTINENCIA KEVIN YALANDA"/>
    <s v="AUTORIZACION"/>
    <s v="NULL"/>
    <s v="Ambulatorio"/>
    <n v="0"/>
    <n v="239761"/>
    <n v="0"/>
    <n v="0"/>
    <n v="0"/>
    <n v="0"/>
    <n v="0"/>
    <n v="0"/>
    <n v="0"/>
    <n v="0"/>
    <n v="0"/>
    <m/>
    <m/>
    <m/>
    <n v="0"/>
  </r>
  <r>
    <n v="900631361"/>
    <s v="INVERSIONES MEDICAS VALLE SALUD SAS"/>
    <n v="71"/>
    <n v="10846"/>
    <s v="7110846"/>
    <s v="900631361_7110846"/>
    <d v="2020-08-10T00:00:00"/>
    <d v="2020-10-08T00:00:00"/>
    <n v="545722"/>
    <n v="545722"/>
    <s v="Evento "/>
    <s v="Cali"/>
    <m/>
    <m/>
    <s v="FACTURA DEVUELTA"/>
    <x v="2"/>
    <n v="0"/>
    <m/>
    <m/>
    <m/>
    <m/>
    <s v="Para cargar RIPS o soportes"/>
    <d v="2020-09-14T00:00:00"/>
    <m/>
    <m/>
    <m/>
    <n v="545722"/>
    <n v="0"/>
    <n v="0"/>
    <n v="0"/>
    <m/>
    <m/>
    <n v="0"/>
    <m/>
    <n v="545722"/>
    <s v="DEVOLUCION"/>
    <s v="SE SOSTIENE DEVOLUCION FACTURA SOAT, SIN SOPORTES 1. CERTIFICACION  POR ASEGURADORA SOAT DEL CONSUMO TOTAL DE           LA POLIZA 2-  ANEXAR PÓLIZA  SOAT  3- SIN AUTORIZACION FAVOR SOLICITAR A LA CAP                                         AL CORREO CAPAUTORIZACIONES@EPSCOMFENALCOVALLE.COM.CO PARA CONTINUAR CON PROCESO DE PAGO.                               SE ANEXA LISTA DE CHEQUEO.                                                                                              GLADYS VIVAS.                                                                                                                                                                                                                                   "/>
    <s v="SOAT"/>
    <s v="NULL"/>
    <s v="Ambulatorio"/>
    <n v="0"/>
    <n v="545722"/>
    <n v="0"/>
    <n v="0"/>
    <n v="0"/>
    <n v="0"/>
    <n v="0"/>
    <n v="0"/>
    <n v="0"/>
    <n v="0"/>
    <n v="0"/>
    <m/>
    <m/>
    <m/>
    <n v="0"/>
  </r>
  <r>
    <n v="900631361"/>
    <s v="INVERSIONES MEDICAS VALLE SALUD SAS"/>
    <n v="71"/>
    <n v="11702"/>
    <s v="7111702"/>
    <s v="900631361_7111702"/>
    <d v="2020-08-15T00:00:00"/>
    <d v="2020-10-08T00:00:00"/>
    <n v="969139"/>
    <n v="969139"/>
    <s v="Evento "/>
    <s v="Cali"/>
    <m/>
    <m/>
    <s v="FACTURA DEVUELTA"/>
    <x v="2"/>
    <n v="0"/>
    <m/>
    <m/>
    <m/>
    <m/>
    <s v="Para cargar RIPS o soportes"/>
    <d v="2020-10-01T00:00:00"/>
    <m/>
    <m/>
    <m/>
    <n v="969139"/>
    <n v="0"/>
    <n v="0"/>
    <n v="0"/>
    <m/>
    <m/>
    <n v="0"/>
    <m/>
    <n v="969139"/>
    <s v="DEVOLUCION"/>
    <s v="SE SOTIENE DEVOLUCION, FACTURA SOAT SIN DESCRIPCION QX, REGISTRO DE ANESTESIA, CERTIFICACION  POR ASEGURADORA SOAT      DEL CONSUMO TOTAL DE LA POLIZA DECRETO 056 DE 2015. SIN AUTO RIZACION, SOLICITAR NAP A LA CAP AL CORREO                 CAPAUTORIZACIONES@EPSCOMFENALCOVALLE.COM.CO AUTORIZACION. SE ANEXA LISTA CHEQUEO.                                       GLADYS VIVAS.                                                                                                                                                                                                                                                                                                                                                           "/>
    <s v="SOAT"/>
    <s v="NULL"/>
    <s v="Ambulatorio"/>
    <n v="0"/>
    <n v="969139"/>
    <n v="0"/>
    <n v="0"/>
    <n v="0"/>
    <n v="0"/>
    <n v="0"/>
    <n v="0"/>
    <n v="0"/>
    <n v="0"/>
    <n v="0"/>
    <m/>
    <m/>
    <m/>
    <n v="0"/>
  </r>
  <r>
    <n v="900631361"/>
    <s v="INVERSIONES MEDICAS VALLE SALUD SAS"/>
    <n v="72"/>
    <n v="14066"/>
    <s v="7214066"/>
    <s v="900631361_7214066"/>
    <d v="2020-02-07T00:00:00"/>
    <d v="2022-01-18T00:00:00"/>
    <n v="3300761"/>
    <n v="3300761"/>
    <s v="Evento "/>
    <s v="Cali"/>
    <m/>
    <m/>
    <s v="FACTURA DEVUELTA"/>
    <x v="2"/>
    <n v="0"/>
    <m/>
    <m/>
    <m/>
    <m/>
    <s v="Para cargar RIPS o soportes"/>
    <d v="2021-12-09T00:00:00"/>
    <m/>
    <m/>
    <m/>
    <n v="3300761"/>
    <n v="0"/>
    <n v="0"/>
    <n v="0"/>
    <m/>
    <m/>
    <n v="0"/>
    <m/>
    <n v="3300761"/>
    <s v="DEVOLUCION"/>
    <s v="MIGRACION: SOAT_DEVOLUCION DE FACTURA CON SOPORTES COMPLETOS:1.NO SE EVINDENCIA AUTORIZACION PARA LOS SERVICIOS FACTURADO 2.NO SE EVIDENCIA CARTA DE AGOTAMIENTO DE POLIZA SOAT, EMITI DA POR LA ASEGURADORA AXA COLPATRIA - DONDE INDIQUE LA SU PERACION O CONSUMO TOTAL DE LA POLIZA. KEVIN YALANDA"/>
    <s v="SOAT"/>
    <s v="NULL"/>
    <s v="Ambulatorio"/>
    <n v="0"/>
    <n v="3300761"/>
    <n v="0"/>
    <n v="0"/>
    <n v="0"/>
    <n v="0"/>
    <n v="0"/>
    <n v="0"/>
    <n v="0"/>
    <n v="0"/>
    <n v="0"/>
    <m/>
    <m/>
    <m/>
    <n v="0"/>
  </r>
  <r>
    <n v="900631361"/>
    <s v="INVERSIONES MEDICAS VALLE SALUD SAS"/>
    <n v="72"/>
    <n v="13102"/>
    <s v="7213102"/>
    <s v="900631361_7213102"/>
    <d v="2020-03-21T00:00:00"/>
    <d v="2022-01-18T00:00:00"/>
    <n v="4123356"/>
    <n v="4123356"/>
    <s v="Evento "/>
    <s v="Cali"/>
    <m/>
    <m/>
    <s v="FACTURA DEVUELTA"/>
    <x v="2"/>
    <n v="0"/>
    <m/>
    <m/>
    <m/>
    <m/>
    <s v="Para cargar RIPS o soportes"/>
    <d v="2022-10-26T00:00:00"/>
    <m/>
    <m/>
    <m/>
    <n v="4123356"/>
    <n v="0"/>
    <n v="0"/>
    <n v="0"/>
    <m/>
    <m/>
    <n v="0"/>
    <m/>
    <n v="4123356"/>
    <s v="DEVOLUCION"/>
    <s v="MIGRACION: SOAT_DEVOLUCION DE FACTURA CON SOPORTES COMPLETOS:1.NO SE EVINDENCIA AUTORIZACION PARA LOS SERVICIOS FACTURADO 2.NO SE EVIDENCIA CARTA DE AGOTAMIENTO DE POLIZA SOAT, EMITI DA POR LA ASEGURADORA COMPAÑIA MUNDIAL - DONDE INDIQUE LA SU PERACION O CONSUMO TOTAL DE LA POLIZA. KEVIN YALANDA"/>
    <s v="SOAT"/>
    <s v="NULL"/>
    <s v="Ambulatorio"/>
    <n v="0"/>
    <n v="4123356"/>
    <n v="0"/>
    <n v="0"/>
    <n v="0"/>
    <n v="0"/>
    <n v="0"/>
    <n v="0"/>
    <n v="0"/>
    <n v="0"/>
    <n v="0"/>
    <m/>
    <m/>
    <m/>
    <n v="0"/>
  </r>
  <r>
    <n v="900631361"/>
    <s v="INVERSIONES MEDICAS VALLE SALUD SAS"/>
    <n v="71"/>
    <n v="25389"/>
    <s v="7125389"/>
    <s v="900631361_7125389"/>
    <d v="2021-09-12T00:00:00"/>
    <d v="2022-01-11T00:00:00"/>
    <n v="60000"/>
    <n v="60000"/>
    <s v="Evento "/>
    <s v="Cali"/>
    <m/>
    <m/>
    <s v="FACTURA NO RADICADA"/>
    <x v="3"/>
    <n v="0"/>
    <m/>
    <m/>
    <m/>
    <m/>
    <m/>
    <m/>
    <m/>
    <m/>
    <m/>
    <n v="0"/>
    <n v="0"/>
    <n v="0"/>
    <n v="0"/>
    <m/>
    <m/>
    <n v="0"/>
    <m/>
    <n v="0"/>
    <m/>
    <m/>
    <m/>
    <m/>
    <m/>
    <n v="0"/>
    <n v="0"/>
    <n v="60000"/>
    <n v="0"/>
    <n v="0"/>
    <n v="0"/>
    <n v="0"/>
    <n v="0"/>
    <n v="0"/>
    <n v="0"/>
    <n v="0"/>
    <m/>
    <m/>
    <m/>
    <n v="0"/>
  </r>
  <r>
    <n v="900631361"/>
    <s v="INVERSIONES MEDICAS VALLE SALUD SAS"/>
    <n v="71"/>
    <n v="35473"/>
    <s v="7135473"/>
    <s v="900631361_7135473"/>
    <d v="2022-06-14T00:00:00"/>
    <d v="2022-08-04T00:00:00"/>
    <n v="60000"/>
    <n v="60000"/>
    <s v="Evento "/>
    <s v="Cali"/>
    <m/>
    <m/>
    <s v="FACTURA NO RADICADA"/>
    <x v="3"/>
    <n v="0"/>
    <m/>
    <m/>
    <m/>
    <m/>
    <m/>
    <m/>
    <m/>
    <m/>
    <m/>
    <n v="0"/>
    <n v="0"/>
    <n v="0"/>
    <n v="0"/>
    <m/>
    <m/>
    <n v="0"/>
    <m/>
    <n v="0"/>
    <m/>
    <m/>
    <m/>
    <m/>
    <m/>
    <n v="0"/>
    <n v="0"/>
    <n v="60000"/>
    <n v="0"/>
    <n v="0"/>
    <n v="0"/>
    <n v="0"/>
    <n v="0"/>
    <n v="0"/>
    <n v="0"/>
    <n v="0"/>
    <m/>
    <m/>
    <m/>
    <n v="0"/>
  </r>
  <r>
    <n v="900631361"/>
    <s v="INVERSIONES MEDICAS VALLE SALUD SAS"/>
    <n v="71"/>
    <n v="37461"/>
    <s v="7137461"/>
    <s v="900631361_7137461"/>
    <d v="2022-08-09T00:00:00"/>
    <d v="2023-01-13T00:00:00"/>
    <n v="60000"/>
    <n v="60000"/>
    <s v="Evento "/>
    <s v="Cali"/>
    <m/>
    <m/>
    <s v="FACTURA NO RADICADA"/>
    <x v="3"/>
    <n v="0"/>
    <m/>
    <m/>
    <m/>
    <m/>
    <m/>
    <m/>
    <m/>
    <m/>
    <m/>
    <n v="0"/>
    <n v="0"/>
    <n v="0"/>
    <n v="0"/>
    <m/>
    <m/>
    <n v="0"/>
    <m/>
    <n v="0"/>
    <m/>
    <m/>
    <m/>
    <m/>
    <m/>
    <n v="0"/>
    <n v="0"/>
    <n v="60000"/>
    <n v="0"/>
    <n v="0"/>
    <n v="0"/>
    <n v="0"/>
    <n v="0"/>
    <n v="0"/>
    <n v="0"/>
    <n v="0"/>
    <m/>
    <m/>
    <m/>
    <n v="0"/>
  </r>
  <r>
    <n v="900631361"/>
    <s v="INVERSIONES MEDICAS VALLE SALUD SAS"/>
    <n v="72"/>
    <n v="21544"/>
    <s v="7221544"/>
    <s v="900631361_7221544"/>
    <d v="2022-04-29T00:00:00"/>
    <d v="2022-09-19T00:00:00"/>
    <n v="60000"/>
    <n v="60000"/>
    <s v="Evento "/>
    <s v="Cali"/>
    <m/>
    <m/>
    <s v="FACTURA NO RADICADA"/>
    <x v="3"/>
    <n v="0"/>
    <m/>
    <m/>
    <m/>
    <m/>
    <m/>
    <m/>
    <m/>
    <m/>
    <m/>
    <n v="0"/>
    <n v="0"/>
    <n v="0"/>
    <n v="0"/>
    <m/>
    <m/>
    <n v="0"/>
    <m/>
    <n v="0"/>
    <m/>
    <m/>
    <m/>
    <m/>
    <m/>
    <n v="0"/>
    <n v="0"/>
    <n v="60000"/>
    <n v="0"/>
    <n v="0"/>
    <n v="0"/>
    <n v="0"/>
    <n v="0"/>
    <n v="0"/>
    <n v="0"/>
    <n v="0"/>
    <m/>
    <m/>
    <m/>
    <n v="0"/>
  </r>
  <r>
    <n v="900631361"/>
    <s v="INVERSIONES MEDICAS VALLE SALUD SAS"/>
    <s v="S1"/>
    <n v="32170"/>
    <s v="S132170"/>
    <s v="900631361_S132170"/>
    <d v="2016-09-04T00:00:00"/>
    <d v="2019-02-12T00:00:00"/>
    <n v="124010"/>
    <n v="124010"/>
    <s v="Evento "/>
    <s v="Cali"/>
    <m/>
    <m/>
    <s v="FACTURA NO RADICADA"/>
    <x v="3"/>
    <n v="0"/>
    <m/>
    <m/>
    <m/>
    <m/>
    <m/>
    <m/>
    <m/>
    <m/>
    <m/>
    <n v="0"/>
    <n v="0"/>
    <n v="0"/>
    <n v="0"/>
    <m/>
    <m/>
    <n v="0"/>
    <m/>
    <n v="0"/>
    <m/>
    <m/>
    <m/>
    <m/>
    <m/>
    <n v="0"/>
    <n v="0"/>
    <n v="124010"/>
    <n v="0"/>
    <n v="0"/>
    <n v="0"/>
    <n v="0"/>
    <n v="0"/>
    <n v="0"/>
    <n v="0"/>
    <n v="0"/>
    <m/>
    <m/>
    <m/>
    <n v="0"/>
  </r>
  <r>
    <n v="900631361"/>
    <s v="INVERSIONES MEDICAS VALLE SALUD SAS"/>
    <n v="71"/>
    <n v="33800"/>
    <s v="7133800"/>
    <s v="900631361_7133800"/>
    <d v="2021-05-08T00:00:00"/>
    <d v="2022-05-20T00:00:00"/>
    <n v="889837"/>
    <n v="889837"/>
    <s v="Evento "/>
    <s v="Cali"/>
    <m/>
    <m/>
    <s v="FACTURA NO RADICADA"/>
    <x v="3"/>
    <n v="0"/>
    <m/>
    <m/>
    <m/>
    <m/>
    <m/>
    <m/>
    <m/>
    <m/>
    <m/>
    <n v="0"/>
    <n v="0"/>
    <n v="0"/>
    <n v="0"/>
    <m/>
    <m/>
    <n v="0"/>
    <m/>
    <n v="0"/>
    <m/>
    <m/>
    <m/>
    <m/>
    <m/>
    <n v="0"/>
    <n v="0"/>
    <n v="889837"/>
    <n v="0"/>
    <n v="0"/>
    <n v="0"/>
    <n v="0"/>
    <n v="0"/>
    <n v="0"/>
    <n v="0"/>
    <n v="0"/>
    <m/>
    <m/>
    <m/>
    <n v="0"/>
  </r>
  <r>
    <n v="900631361"/>
    <s v="INVERSIONES MEDICAS VALLE SALUD SAS"/>
    <n v="71"/>
    <n v="18879"/>
    <s v="7118879"/>
    <s v="900631361_7118879"/>
    <d v="2020-10-09T00:00:00"/>
    <d v="2022-01-11T00:00:00"/>
    <n v="915645"/>
    <n v="915645"/>
    <s v="Evento "/>
    <s v="Cali"/>
    <m/>
    <m/>
    <s v="FACTURA NO RADICADA"/>
    <x v="3"/>
    <n v="0"/>
    <m/>
    <m/>
    <m/>
    <m/>
    <m/>
    <m/>
    <m/>
    <m/>
    <m/>
    <n v="0"/>
    <n v="0"/>
    <n v="0"/>
    <n v="0"/>
    <m/>
    <m/>
    <n v="0"/>
    <m/>
    <n v="0"/>
    <m/>
    <m/>
    <m/>
    <m/>
    <m/>
    <n v="0"/>
    <n v="0"/>
    <n v="915645"/>
    <n v="0"/>
    <n v="0"/>
    <n v="0"/>
    <n v="0"/>
    <n v="0"/>
    <n v="0"/>
    <n v="0"/>
    <n v="0"/>
    <m/>
    <m/>
    <m/>
    <n v="0"/>
  </r>
  <r>
    <n v="900631361"/>
    <s v="INVERSIONES MEDICAS VALLE SALUD SAS"/>
    <n v="71"/>
    <n v="23728"/>
    <s v="7123728"/>
    <s v="900631361_7123728"/>
    <d v="2021-07-22T00:00:00"/>
    <d v="2021-11-30T00:00:00"/>
    <n v="952614"/>
    <n v="952614"/>
    <s v="Evento "/>
    <s v="Cali"/>
    <m/>
    <m/>
    <s v="FACTURA NO RADICADA"/>
    <x v="3"/>
    <n v="0"/>
    <m/>
    <m/>
    <m/>
    <m/>
    <m/>
    <m/>
    <m/>
    <m/>
    <m/>
    <n v="0"/>
    <n v="0"/>
    <n v="0"/>
    <n v="0"/>
    <m/>
    <m/>
    <n v="0"/>
    <m/>
    <n v="0"/>
    <m/>
    <m/>
    <m/>
    <m/>
    <m/>
    <n v="0"/>
    <n v="0"/>
    <n v="952614"/>
    <n v="0"/>
    <n v="0"/>
    <n v="0"/>
    <n v="0"/>
    <n v="0"/>
    <n v="0"/>
    <n v="0"/>
    <n v="0"/>
    <m/>
    <m/>
    <m/>
    <n v="0"/>
  </r>
  <r>
    <n v="900631361"/>
    <s v="INVERSIONES MEDICAS VALLE SALUD SAS"/>
    <n v="71"/>
    <n v="23646"/>
    <s v="7123646"/>
    <s v="900631361_7123646"/>
    <d v="2021-07-06T00:00:00"/>
    <d v="2021-11-30T00:00:00"/>
    <n v="1926664"/>
    <n v="1926664"/>
    <s v="Evento "/>
    <s v="Cali"/>
    <m/>
    <m/>
    <s v="FACTURA NO RADICADA"/>
    <x v="3"/>
    <n v="0"/>
    <m/>
    <m/>
    <m/>
    <m/>
    <m/>
    <m/>
    <m/>
    <m/>
    <m/>
    <n v="0"/>
    <n v="0"/>
    <n v="0"/>
    <n v="0"/>
    <m/>
    <m/>
    <n v="0"/>
    <m/>
    <n v="0"/>
    <m/>
    <m/>
    <m/>
    <m/>
    <m/>
    <n v="0"/>
    <n v="0"/>
    <n v="1926664"/>
    <n v="0"/>
    <n v="0"/>
    <n v="0"/>
    <n v="0"/>
    <n v="0"/>
    <n v="0"/>
    <n v="0"/>
    <n v="0"/>
    <m/>
    <m/>
    <m/>
    <n v="0"/>
  </r>
  <r>
    <n v="900631361"/>
    <s v="INVERSIONES MEDICAS VALLE SALUD SAS"/>
    <n v="71"/>
    <n v="23966"/>
    <s v="7123966"/>
    <s v="900631361_7123966"/>
    <d v="2019-04-27T00:00:00"/>
    <d v="2021-11-30T00:00:00"/>
    <n v="6469904"/>
    <n v="6469904"/>
    <s v="Evento "/>
    <s v="Cali"/>
    <m/>
    <m/>
    <s v="FACTURA NO RADICADA"/>
    <x v="3"/>
    <n v="0"/>
    <m/>
    <m/>
    <m/>
    <m/>
    <m/>
    <m/>
    <m/>
    <m/>
    <m/>
    <n v="0"/>
    <n v="0"/>
    <n v="0"/>
    <n v="0"/>
    <m/>
    <m/>
    <n v="0"/>
    <m/>
    <n v="0"/>
    <m/>
    <m/>
    <m/>
    <m/>
    <m/>
    <n v="0"/>
    <n v="0"/>
    <n v="6469904"/>
    <n v="0"/>
    <n v="0"/>
    <n v="0"/>
    <n v="0"/>
    <n v="0"/>
    <n v="0"/>
    <n v="0"/>
    <n v="0"/>
    <m/>
    <m/>
    <m/>
    <n v="0"/>
  </r>
  <r>
    <n v="900631361"/>
    <s v="INVERSIONES MEDICAS VALLE SALUD SAS"/>
    <n v="1"/>
    <n v="92521"/>
    <s v="192521"/>
    <s v="900631361_192521"/>
    <d v="2019-05-24T00:00:00"/>
    <d v="2019-07-16T00:00:00"/>
    <n v="10242564"/>
    <n v="7169795"/>
    <s v="Evento "/>
    <s v="Cali"/>
    <m/>
    <m/>
    <s v="FACTURA PENDIENTE EN PROGRAMACION DE PAGO"/>
    <x v="4"/>
    <n v="7169795"/>
    <n v="1909663290"/>
    <m/>
    <m/>
    <m/>
    <s v="Finalizada"/>
    <d v="2019-07-09T00:00:00"/>
    <d v="2019-07-16T00:00:00"/>
    <d v="2022-03-08T00:00:00"/>
    <m/>
    <n v="10242564"/>
    <n v="0"/>
    <n v="3072769"/>
    <n v="0"/>
    <m/>
    <m/>
    <n v="0"/>
    <m/>
    <n v="0"/>
    <m/>
    <m/>
    <m/>
    <m/>
    <m/>
    <n v="0"/>
    <n v="0"/>
    <n v="0"/>
    <n v="0"/>
    <n v="0"/>
    <n v="0"/>
    <n v="7169795"/>
    <n v="0"/>
    <n v="0"/>
    <n v="0"/>
    <n v="0"/>
    <m/>
    <m/>
    <m/>
    <n v="0"/>
  </r>
  <r>
    <n v="900631361"/>
    <s v="INVERSIONES MEDICAS VALLE SALUD SAS"/>
    <n v="1"/>
    <n v="96101"/>
    <s v="196101"/>
    <s v="900631361_196101"/>
    <d v="2019-09-13T00:00:00"/>
    <d v="2019-11-07T00:00:00"/>
    <n v="7741087"/>
    <n v="5418761"/>
    <s v="Evento "/>
    <s v="Cali"/>
    <m/>
    <m/>
    <s v="FACTURA PENDIENTE EN PROGRAMACION DE PAGO"/>
    <x v="4"/>
    <n v="5418761"/>
    <n v="1909663293"/>
    <m/>
    <m/>
    <m/>
    <s v="Finalizada"/>
    <d v="2019-10-08T00:00:00"/>
    <d v="2020-02-27T00:00:00"/>
    <d v="2022-03-08T00:00:00"/>
    <m/>
    <n v="7741087"/>
    <n v="0"/>
    <n v="2322326"/>
    <n v="0"/>
    <m/>
    <m/>
    <n v="0"/>
    <m/>
    <n v="0"/>
    <m/>
    <m/>
    <m/>
    <m/>
    <m/>
    <n v="0"/>
    <n v="0"/>
    <n v="0"/>
    <n v="0"/>
    <n v="0"/>
    <n v="0"/>
    <n v="5418761"/>
    <n v="0"/>
    <n v="0"/>
    <n v="0"/>
    <n v="0"/>
    <m/>
    <m/>
    <m/>
    <n v="0"/>
  </r>
  <r>
    <n v="900631361"/>
    <s v="INVERSIONES MEDICAS VALLE SALUD SAS"/>
    <n v="1"/>
    <n v="92356"/>
    <s v="192356"/>
    <s v="900631361_192356"/>
    <d v="2019-05-27T00:00:00"/>
    <d v="2019-07-16T00:00:00"/>
    <n v="4483137"/>
    <n v="3138196"/>
    <s v="Evento "/>
    <s v="Cali"/>
    <m/>
    <m/>
    <s v="FACTURA PENDIENTE EN PROGRAMACION DE PAGO"/>
    <x v="4"/>
    <n v="3138196"/>
    <n v="1909663288"/>
    <m/>
    <m/>
    <m/>
    <s v="Finalizada"/>
    <d v="2019-07-03T00:00:00"/>
    <d v="2019-07-16T00:00:00"/>
    <d v="2022-03-08T00:00:00"/>
    <m/>
    <n v="4483137"/>
    <n v="0"/>
    <n v="1344941"/>
    <n v="0"/>
    <m/>
    <m/>
    <n v="0"/>
    <m/>
    <n v="0"/>
    <m/>
    <m/>
    <m/>
    <m/>
    <m/>
    <n v="0"/>
    <n v="0"/>
    <n v="0"/>
    <n v="0"/>
    <n v="0"/>
    <n v="0"/>
    <n v="3138196"/>
    <n v="0"/>
    <n v="0"/>
    <n v="0"/>
    <n v="0"/>
    <m/>
    <m/>
    <m/>
    <n v="0"/>
  </r>
  <r>
    <n v="900631361"/>
    <s v="INVERSIONES MEDICAS VALLE SALUD SAS"/>
    <n v="1"/>
    <n v="93955"/>
    <s v="193955"/>
    <s v="900631361_193955"/>
    <d v="2019-07-13T00:00:00"/>
    <d v="2019-09-09T00:00:00"/>
    <n v="3126827"/>
    <n v="2188779"/>
    <s v="Evento "/>
    <s v="Cali"/>
    <m/>
    <m/>
    <s v="FACTURA PENDIENTE EN PROGRAMACION DE PAGO"/>
    <x v="4"/>
    <n v="2188779"/>
    <n v="1909663291"/>
    <m/>
    <m/>
    <m/>
    <s v="Finalizada"/>
    <d v="2019-08-13T00:00:00"/>
    <d v="2019-09-09T00:00:00"/>
    <d v="2022-03-08T00:00:00"/>
    <m/>
    <n v="3126827"/>
    <n v="0"/>
    <n v="938048"/>
    <n v="0"/>
    <m/>
    <m/>
    <n v="0"/>
    <m/>
    <n v="0"/>
    <m/>
    <m/>
    <m/>
    <m/>
    <m/>
    <n v="0"/>
    <n v="0"/>
    <n v="0"/>
    <n v="0"/>
    <n v="0"/>
    <n v="0"/>
    <n v="2188779"/>
    <n v="0"/>
    <n v="0"/>
    <n v="0"/>
    <n v="0"/>
    <m/>
    <m/>
    <m/>
    <n v="0"/>
  </r>
  <r>
    <n v="900631361"/>
    <s v="INVERSIONES MEDICAS VALLE SALUD SAS"/>
    <n v="1"/>
    <n v="87970"/>
    <s v="187970"/>
    <s v="900631361_187970"/>
    <d v="2014-08-28T00:00:00"/>
    <d v="2019-02-12T00:00:00"/>
    <n v="2256437"/>
    <n v="1579506"/>
    <s v="Evento "/>
    <s v="Cali"/>
    <m/>
    <m/>
    <s v="FACTURA PENDIENTE EN PROGRAMACION DE PAGO"/>
    <x v="4"/>
    <n v="1579506"/>
    <n v="1909663279"/>
    <m/>
    <m/>
    <m/>
    <s v="Finalizada"/>
    <d v="2019-01-29T00:00:00"/>
    <d v="2019-02-21T00:00:00"/>
    <d v="2022-03-08T00:00:00"/>
    <m/>
    <n v="2256437"/>
    <n v="0"/>
    <n v="676931"/>
    <n v="0"/>
    <m/>
    <m/>
    <n v="0"/>
    <m/>
    <n v="0"/>
    <m/>
    <m/>
    <m/>
    <m/>
    <m/>
    <n v="0"/>
    <n v="0"/>
    <n v="0"/>
    <n v="0"/>
    <n v="0"/>
    <n v="0"/>
    <n v="1579506"/>
    <n v="0"/>
    <n v="0"/>
    <n v="0"/>
    <n v="0"/>
    <m/>
    <m/>
    <m/>
    <n v="0"/>
  </r>
  <r>
    <n v="900631361"/>
    <s v="INVERSIONES MEDICAS VALLE SALUD SAS"/>
    <n v="1"/>
    <n v="90597"/>
    <s v="190597"/>
    <s v="900631361_190597"/>
    <d v="2017-11-21T00:00:00"/>
    <d v="2019-05-14T00:00:00"/>
    <n v="2043742"/>
    <n v="1430619"/>
    <s v="Evento "/>
    <s v="Cali"/>
    <m/>
    <m/>
    <s v="FACTURA PENDIENTE EN PROGRAMACION DE PAGO"/>
    <x v="4"/>
    <n v="1430620"/>
    <n v="1909663285"/>
    <m/>
    <m/>
    <m/>
    <s v="Finalizada"/>
    <d v="2019-04-25T00:00:00"/>
    <d v="2019-05-14T00:00:00"/>
    <d v="2022-03-08T00:00:00"/>
    <m/>
    <n v="2043742"/>
    <n v="0"/>
    <n v="613122"/>
    <n v="0"/>
    <m/>
    <m/>
    <n v="0"/>
    <m/>
    <n v="0"/>
    <m/>
    <m/>
    <m/>
    <m/>
    <m/>
    <n v="0"/>
    <n v="0"/>
    <n v="0"/>
    <n v="0"/>
    <n v="0"/>
    <n v="0"/>
    <n v="1430619"/>
    <n v="0"/>
    <n v="0"/>
    <n v="0"/>
    <n v="0"/>
    <m/>
    <m/>
    <m/>
    <n v="0"/>
  </r>
  <r>
    <n v="900631361"/>
    <s v="INVERSIONES MEDICAS VALLE SALUD SAS"/>
    <n v="1"/>
    <n v="88029"/>
    <s v="188029"/>
    <s v="900631361_188029"/>
    <d v="2018-12-29T00:00:00"/>
    <d v="2019-02-12T00:00:00"/>
    <n v="1483086"/>
    <n v="1038160"/>
    <s v="Evento "/>
    <s v="Cali"/>
    <m/>
    <m/>
    <s v="FACTURA PENDIENTE EN PROGRAMACION DE PAGO"/>
    <x v="4"/>
    <n v="1038160"/>
    <n v="1909663280"/>
    <m/>
    <m/>
    <m/>
    <s v="Finalizada"/>
    <d v="2019-01-29T00:00:00"/>
    <d v="2019-02-22T00:00:00"/>
    <d v="2022-03-08T00:00:00"/>
    <m/>
    <n v="1483086"/>
    <n v="0"/>
    <n v="444926"/>
    <n v="0"/>
    <m/>
    <m/>
    <n v="0"/>
    <m/>
    <n v="0"/>
    <m/>
    <m/>
    <m/>
    <m/>
    <m/>
    <n v="0"/>
    <n v="0"/>
    <n v="0"/>
    <n v="0"/>
    <n v="0"/>
    <n v="0"/>
    <n v="1038160"/>
    <n v="0"/>
    <n v="0"/>
    <n v="0"/>
    <n v="0"/>
    <m/>
    <m/>
    <m/>
    <n v="0"/>
  </r>
  <r>
    <n v="900631361"/>
    <s v="INVERSIONES MEDICAS VALLE SALUD SAS"/>
    <n v="1"/>
    <n v="92432"/>
    <s v="192432"/>
    <s v="900631361_192432"/>
    <d v="2019-05-01T00:00:00"/>
    <d v="2019-07-16T00:00:00"/>
    <n v="1404894"/>
    <n v="983426"/>
    <s v="Evento "/>
    <s v="Cali"/>
    <m/>
    <m/>
    <s v="FACTURA PENDIENTE EN PROGRAMACION DE PAGO"/>
    <x v="4"/>
    <n v="983426"/>
    <n v="1909663289"/>
    <m/>
    <m/>
    <m/>
    <s v="Finalizada"/>
    <d v="2019-07-05T00:00:00"/>
    <d v="2019-07-16T00:00:00"/>
    <d v="2022-03-08T00:00:00"/>
    <m/>
    <n v="1404894"/>
    <n v="0"/>
    <n v="421468"/>
    <n v="0"/>
    <m/>
    <m/>
    <n v="0"/>
    <m/>
    <n v="0"/>
    <m/>
    <m/>
    <m/>
    <m/>
    <m/>
    <n v="0"/>
    <n v="0"/>
    <n v="0"/>
    <n v="0"/>
    <n v="0"/>
    <n v="0"/>
    <n v="983426"/>
    <n v="0"/>
    <n v="0"/>
    <n v="0"/>
    <n v="0"/>
    <m/>
    <m/>
    <m/>
    <n v="0"/>
  </r>
  <r>
    <n v="900631361"/>
    <s v="INVERSIONES MEDICAS VALLE SALUD SAS"/>
    <n v="1"/>
    <n v="90704"/>
    <s v="190704"/>
    <s v="900631361_190704"/>
    <d v="2019-01-20T00:00:00"/>
    <d v="2019-05-14T00:00:00"/>
    <n v="844150"/>
    <n v="590905"/>
    <s v="Evento "/>
    <s v="Cali"/>
    <m/>
    <m/>
    <s v="FACTURA PENDIENTE EN PROGRAMACION DE PAGO"/>
    <x v="4"/>
    <n v="590905"/>
    <n v="1909663286"/>
    <m/>
    <m/>
    <m/>
    <s v="Finalizada"/>
    <d v="2019-04-29T00:00:00"/>
    <d v="2019-05-14T00:00:00"/>
    <d v="2022-03-08T00:00:00"/>
    <m/>
    <n v="844150"/>
    <n v="0"/>
    <n v="253245"/>
    <n v="0"/>
    <m/>
    <m/>
    <n v="0"/>
    <m/>
    <n v="0"/>
    <m/>
    <m/>
    <m/>
    <m/>
    <m/>
    <n v="0"/>
    <n v="0"/>
    <n v="0"/>
    <n v="0"/>
    <n v="0"/>
    <n v="0"/>
    <n v="590905"/>
    <n v="0"/>
    <n v="0"/>
    <n v="0"/>
    <n v="0"/>
    <m/>
    <m/>
    <m/>
    <n v="0"/>
  </r>
  <r>
    <n v="900631361"/>
    <s v="INVERSIONES MEDICAS VALLE SALUD SAS"/>
    <n v="1"/>
    <n v="88198"/>
    <s v="188198"/>
    <s v="900631361_188198"/>
    <d v="2016-12-09T00:00:00"/>
    <d v="2019-02-12T00:00:00"/>
    <n v="644840"/>
    <n v="451388"/>
    <s v="Evento "/>
    <s v="Cali"/>
    <m/>
    <m/>
    <s v="FACTURA PENDIENTE EN PROGRAMACION DE PAGO"/>
    <x v="4"/>
    <n v="451388"/>
    <n v="1909663282"/>
    <m/>
    <m/>
    <m/>
    <s v="Finalizada"/>
    <d v="2019-02-01T00:00:00"/>
    <d v="2019-02-22T00:00:00"/>
    <d v="2022-03-08T00:00:00"/>
    <m/>
    <n v="644840"/>
    <n v="0"/>
    <n v="193452"/>
    <n v="0"/>
    <m/>
    <m/>
    <n v="0"/>
    <m/>
    <n v="0"/>
    <m/>
    <m/>
    <m/>
    <m/>
    <m/>
    <n v="0"/>
    <n v="0"/>
    <n v="0"/>
    <n v="0"/>
    <n v="0"/>
    <n v="0"/>
    <n v="451388"/>
    <n v="0"/>
    <n v="0"/>
    <n v="0"/>
    <n v="0"/>
    <m/>
    <m/>
    <m/>
    <n v="0"/>
  </r>
  <r>
    <n v="900631361"/>
    <s v="INVERSIONES MEDICAS VALLE SALUD SAS"/>
    <n v="1"/>
    <n v="88197"/>
    <s v="188197"/>
    <s v="900631361_188197"/>
    <d v="2016-12-12T00:00:00"/>
    <d v="2019-02-12T00:00:00"/>
    <n v="640941"/>
    <n v="448659"/>
    <s v="Evento "/>
    <s v="Cali"/>
    <m/>
    <m/>
    <s v="FACTURA PENDIENTE EN PROGRAMACION DE PAGO"/>
    <x v="4"/>
    <n v="448659"/>
    <n v="1909663281"/>
    <m/>
    <m/>
    <m/>
    <s v="Finalizada"/>
    <d v="2019-02-01T00:00:00"/>
    <d v="2019-02-22T00:00:00"/>
    <d v="2022-03-08T00:00:00"/>
    <m/>
    <n v="640941"/>
    <n v="0"/>
    <n v="192282"/>
    <n v="0"/>
    <m/>
    <m/>
    <n v="0"/>
    <m/>
    <n v="0"/>
    <m/>
    <m/>
    <m/>
    <m/>
    <m/>
    <n v="0"/>
    <n v="0"/>
    <n v="0"/>
    <n v="0"/>
    <n v="0"/>
    <n v="0"/>
    <n v="448659"/>
    <n v="0"/>
    <n v="0"/>
    <n v="0"/>
    <n v="0"/>
    <m/>
    <m/>
    <m/>
    <n v="0"/>
  </r>
  <r>
    <n v="900631361"/>
    <s v="INVERSIONES MEDICAS VALLE SALUD SAS"/>
    <n v="1"/>
    <n v="90858"/>
    <s v="190858"/>
    <s v="900631361_190858"/>
    <d v="2018-02-18T00:00:00"/>
    <d v="2019-05-14T00:00:00"/>
    <n v="256631"/>
    <n v="179642"/>
    <s v="Evento "/>
    <s v="Cali"/>
    <m/>
    <m/>
    <s v="FACTURA PENDIENTE EN PROGRAMACION DE PAGO"/>
    <x v="4"/>
    <n v="179642"/>
    <n v="1909663287"/>
    <m/>
    <m/>
    <m/>
    <s v="Finalizada"/>
    <d v="2019-05-03T00:00:00"/>
    <d v="2019-05-14T00:00:00"/>
    <d v="2022-03-08T00:00:00"/>
    <m/>
    <n v="256631"/>
    <n v="0"/>
    <n v="76989"/>
    <n v="0"/>
    <m/>
    <m/>
    <n v="0"/>
    <m/>
    <n v="0"/>
    <m/>
    <m/>
    <m/>
    <m/>
    <m/>
    <n v="0"/>
    <n v="0"/>
    <n v="0"/>
    <n v="0"/>
    <n v="0"/>
    <n v="0"/>
    <n v="179642"/>
    <n v="0"/>
    <n v="0"/>
    <n v="0"/>
    <n v="0"/>
    <m/>
    <m/>
    <m/>
    <n v="0"/>
  </r>
  <r>
    <n v="900631361"/>
    <s v="INVERSIONES MEDICAS VALLE SALUD SAS"/>
    <n v="1"/>
    <n v="88579"/>
    <s v="188579"/>
    <s v="900631361_188579"/>
    <d v="2018-03-07T00:00:00"/>
    <d v="2019-05-03T00:00:00"/>
    <n v="35400"/>
    <n v="24780"/>
    <s v="Evento "/>
    <s v="Cali"/>
    <m/>
    <m/>
    <s v="FACTURA PENDIENTE EN PROGRAMACION DE PAGO"/>
    <x v="4"/>
    <n v="24780"/>
    <n v="1909663283"/>
    <m/>
    <m/>
    <m/>
    <s v="Finalizada"/>
    <d v="2019-02-16T00:00:00"/>
    <d v="2019-05-09T00:00:00"/>
    <d v="2022-03-08T00:00:00"/>
    <m/>
    <n v="35400"/>
    <n v="0"/>
    <n v="10620"/>
    <n v="0"/>
    <m/>
    <m/>
    <n v="0"/>
    <m/>
    <n v="0"/>
    <m/>
    <m/>
    <m/>
    <m/>
    <m/>
    <n v="0"/>
    <n v="0"/>
    <n v="0"/>
    <n v="0"/>
    <n v="0"/>
    <n v="0"/>
    <n v="24780"/>
    <n v="0"/>
    <n v="0"/>
    <n v="0"/>
    <n v="0"/>
    <m/>
    <m/>
    <m/>
    <n v="0"/>
  </r>
  <r>
    <n v="900631361"/>
    <s v="INVERSIONES MEDICAS VALLE SALUD SAS"/>
    <n v="1"/>
    <n v="89112"/>
    <s v="189112"/>
    <s v="900631361_189112"/>
    <d v="2019-02-19T00:00:00"/>
    <d v="2019-05-03T00:00:00"/>
    <n v="253287"/>
    <n v="177301"/>
    <s v="Evento "/>
    <s v="Cali"/>
    <m/>
    <m/>
    <s v="FACTURA PENDIENTE EN PROGRAMACION DE PAGO"/>
    <x v="4"/>
    <n v="177301"/>
    <n v="1909663284"/>
    <m/>
    <m/>
    <m/>
    <s v="Finalizada"/>
    <d v="2019-03-12T00:00:00"/>
    <d v="2019-05-09T00:00:00"/>
    <d v="2019-05-09T00:00:00"/>
    <m/>
    <n v="253287"/>
    <n v="0"/>
    <n v="0"/>
    <n v="0"/>
    <m/>
    <m/>
    <n v="0"/>
    <s v="Geovanny Alberto León Mera"/>
    <n v="0"/>
    <m/>
    <m/>
    <m/>
    <m/>
    <m/>
    <n v="0"/>
    <n v="0"/>
    <n v="0"/>
    <n v="0"/>
    <n v="0"/>
    <n v="0"/>
    <n v="177301"/>
    <n v="0"/>
    <n v="0"/>
    <n v="0"/>
    <n v="0"/>
    <m/>
    <m/>
    <m/>
    <n v="0"/>
  </r>
  <r>
    <n v="900631361"/>
    <s v="INVERSIONES MEDICAS VALLE SALUD SAS"/>
    <n v="71"/>
    <n v="41445"/>
    <s v="7141445"/>
    <s v="900631361_7141445"/>
    <d v="2022-09-26T00:00:00"/>
    <d v="2023-01-13T00:00:00"/>
    <n v="67068"/>
    <n v="67068"/>
    <s v="Evento "/>
    <s v="Cali"/>
    <m/>
    <m/>
    <s v="FACTURA PENDIENTE EN PROGRAMACION DE PAGO"/>
    <x v="4"/>
    <n v="65727"/>
    <n v="1222243012"/>
    <m/>
    <m/>
    <m/>
    <s v="Finalizada"/>
    <d v="2023-01-03T00:00:00"/>
    <d v="2023-02-21T00:00:00"/>
    <d v="2023-02-21T00:00:00"/>
    <m/>
    <n v="67068"/>
    <n v="0"/>
    <n v="0"/>
    <n v="0"/>
    <m/>
    <m/>
    <n v="0"/>
    <m/>
    <n v="0"/>
    <m/>
    <m/>
    <m/>
    <m/>
    <m/>
    <n v="0"/>
    <n v="0"/>
    <n v="0"/>
    <n v="0"/>
    <n v="0"/>
    <n v="0"/>
    <n v="67068"/>
    <n v="0"/>
    <n v="0"/>
    <n v="0"/>
    <n v="0"/>
    <m/>
    <m/>
    <m/>
    <n v="0"/>
  </r>
  <r>
    <n v="900631361"/>
    <s v="INVERSIONES MEDICAS VALLE SALUD SAS"/>
    <n v="71"/>
    <n v="41441"/>
    <s v="7141441"/>
    <s v="900631361_7141441"/>
    <d v="2022-09-08T00:00:00"/>
    <d v="2023-01-13T00:00:00"/>
    <n v="65962"/>
    <n v="65962"/>
    <s v="Evento "/>
    <s v="Cali"/>
    <m/>
    <m/>
    <s v="FACTURA PENDIENTE EN PROGRAMACION DE PAGO"/>
    <x v="4"/>
    <n v="64643"/>
    <n v="1222243011"/>
    <m/>
    <m/>
    <m/>
    <s v="Finalizada"/>
    <d v="2023-01-03T00:00:00"/>
    <d v="2023-02-21T00:00:00"/>
    <d v="2023-02-21T00:00:00"/>
    <m/>
    <n v="65962"/>
    <n v="0"/>
    <n v="0"/>
    <n v="0"/>
    <m/>
    <m/>
    <n v="0"/>
    <m/>
    <n v="0"/>
    <m/>
    <m/>
    <m/>
    <m/>
    <m/>
    <n v="0"/>
    <n v="0"/>
    <n v="0"/>
    <n v="0"/>
    <n v="0"/>
    <n v="0"/>
    <n v="65962"/>
    <n v="0"/>
    <n v="0"/>
    <n v="0"/>
    <n v="0"/>
    <m/>
    <m/>
    <m/>
    <n v="0"/>
  </r>
  <r>
    <n v="900631361"/>
    <s v="INVERSIONES MEDICAS VALLE SALUD SAS"/>
    <n v="71"/>
    <n v="38000"/>
    <s v="7138000"/>
    <s v="900631361_7138000"/>
    <d v="2022-06-02T00:00:00"/>
    <d v="2022-11-18T00:00:00"/>
    <n v="176521"/>
    <n v="176521"/>
    <s v="Evento "/>
    <s v="Cali"/>
    <m/>
    <m/>
    <s v="FACTURA PENDIENTE EN PROGRAMACION DE PAGO"/>
    <x v="4"/>
    <n v="172991"/>
    <n v="1222208743"/>
    <m/>
    <m/>
    <m/>
    <s v="Finalizada"/>
    <d v="2022-09-30T00:00:00"/>
    <d v="2022-11-18T00:00:00"/>
    <d v="2022-11-18T00:00:00"/>
    <m/>
    <n v="176521"/>
    <n v="0"/>
    <n v="0"/>
    <n v="0"/>
    <m/>
    <m/>
    <n v="0"/>
    <m/>
    <n v="0"/>
    <m/>
    <m/>
    <m/>
    <m/>
    <m/>
    <n v="0"/>
    <n v="0"/>
    <n v="0"/>
    <n v="0"/>
    <n v="0"/>
    <n v="0"/>
    <n v="176521"/>
    <n v="0"/>
    <n v="0"/>
    <n v="0"/>
    <n v="0"/>
    <m/>
    <m/>
    <m/>
    <n v="0"/>
  </r>
  <r>
    <n v="900631361"/>
    <s v="INVERSIONES MEDICAS VALLE SALUD SAS"/>
    <n v="71"/>
    <n v="36115"/>
    <s v="7136115"/>
    <s v="900631361_7136115"/>
    <d v="2022-06-07T00:00:00"/>
    <d v="2022-08-04T00:00:00"/>
    <n v="113433"/>
    <n v="113433"/>
    <s v="Evento "/>
    <s v="Cali"/>
    <m/>
    <m/>
    <s v="FACTURA PENDIENTE EN PROGRAMACION DE PAGO"/>
    <x v="4"/>
    <n v="111164"/>
    <n v="1222208709"/>
    <m/>
    <m/>
    <m/>
    <s v="Finalizada"/>
    <d v="2022-07-26T00:00:00"/>
    <d v="2022-08-17T00:00:00"/>
    <d v="2022-08-17T00:00:00"/>
    <m/>
    <n v="113433"/>
    <n v="0"/>
    <n v="0"/>
    <n v="0"/>
    <m/>
    <m/>
    <n v="0"/>
    <m/>
    <n v="0"/>
    <m/>
    <m/>
    <m/>
    <m/>
    <m/>
    <n v="0"/>
    <n v="0"/>
    <n v="0"/>
    <n v="0"/>
    <n v="0"/>
    <n v="0"/>
    <n v="113433"/>
    <n v="0"/>
    <n v="0"/>
    <n v="0"/>
    <n v="0"/>
    <m/>
    <m/>
    <m/>
    <n v="0"/>
  </r>
  <r>
    <n v="900631361"/>
    <s v="INVERSIONES MEDICAS VALLE SALUD SAS"/>
    <n v="71"/>
    <n v="43503"/>
    <s v="7143503"/>
    <s v="900631361_7143503"/>
    <d v="2023-03-02T00:00:00"/>
    <d v="2023-04-19T00:00:00"/>
    <n v="115932"/>
    <n v="115932"/>
    <s v="Evento "/>
    <s v="Cali"/>
    <m/>
    <m/>
    <s v="FACTURA PENDIENTE EN PROGRAMACION DE PAGO"/>
    <x v="4"/>
    <n v="112413"/>
    <n v="4800063875"/>
    <m/>
    <m/>
    <m/>
    <s v="Finalizada"/>
    <d v="2023-03-14T00:00:00"/>
    <d v="2023-04-19T00:00:00"/>
    <d v="2023-04-19T00:00:00"/>
    <m/>
    <n v="115932"/>
    <n v="0"/>
    <n v="0"/>
    <n v="0"/>
    <m/>
    <m/>
    <n v="0"/>
    <m/>
    <n v="0"/>
    <m/>
    <m/>
    <m/>
    <m/>
    <m/>
    <n v="0"/>
    <n v="0"/>
    <n v="0"/>
    <n v="0"/>
    <n v="0"/>
    <n v="0"/>
    <n v="115932"/>
    <n v="0"/>
    <n v="0"/>
    <n v="0"/>
    <n v="0"/>
    <m/>
    <m/>
    <m/>
    <n v="0"/>
  </r>
  <r>
    <n v="900631361"/>
    <s v="INVERSIONES MEDICAS VALLE SALUD SAS"/>
    <s v="S1"/>
    <n v="37803"/>
    <s v="S137803"/>
    <s v="900631361_S137803"/>
    <d v="2019-06-20T00:00:00"/>
    <d v="2019-09-09T00:00:00"/>
    <n v="9171035"/>
    <n v="6419724"/>
    <s v="Evento "/>
    <s v="Cali"/>
    <m/>
    <m/>
    <s v="FACTURA PENDIENTE EN PROGRAMACION DE PAGO"/>
    <x v="4"/>
    <n v="0"/>
    <m/>
    <m/>
    <m/>
    <m/>
    <s v="Finalizada"/>
    <d v="2019-08-12T00:00:00"/>
    <d v="2019-09-09T00:00:00"/>
    <d v="2022-03-08T00:00:00"/>
    <m/>
    <n v="9171035"/>
    <n v="0"/>
    <n v="2751310"/>
    <n v="0"/>
    <m/>
    <m/>
    <n v="0"/>
    <m/>
    <n v="0"/>
    <m/>
    <m/>
    <m/>
    <m/>
    <m/>
    <n v="0"/>
    <n v="0"/>
    <n v="0"/>
    <n v="0"/>
    <n v="0"/>
    <n v="0"/>
    <n v="6419724"/>
    <n v="0"/>
    <n v="0"/>
    <n v="0"/>
    <n v="0"/>
    <m/>
    <m/>
    <m/>
    <n v="0"/>
  </r>
  <r>
    <n v="900631361"/>
    <s v="INVERSIONES MEDICAS VALLE SALUD SAS"/>
    <s v="S1"/>
    <n v="35037"/>
    <s v="S135037"/>
    <s v="900631361_S135037"/>
    <d v="2018-01-18T00:00:00"/>
    <d v="2019-07-08T00:00:00"/>
    <n v="2642635"/>
    <n v="1849844"/>
    <s v="Evento "/>
    <s v="Cali"/>
    <m/>
    <m/>
    <s v="FACTURA PENDIENTE EN PROGRAMACION DE PAGO"/>
    <x v="4"/>
    <n v="0"/>
    <m/>
    <m/>
    <m/>
    <m/>
    <s v="Finalizada"/>
    <d v="2019-05-02T00:00:00"/>
    <d v="2019-07-08T00:00:00"/>
    <d v="2022-03-08T00:00:00"/>
    <m/>
    <n v="2642635"/>
    <n v="0"/>
    <n v="792791"/>
    <n v="0"/>
    <m/>
    <m/>
    <n v="0"/>
    <m/>
    <n v="0"/>
    <m/>
    <m/>
    <m/>
    <m/>
    <m/>
    <n v="0"/>
    <n v="0"/>
    <n v="0"/>
    <n v="0"/>
    <n v="0"/>
    <n v="0"/>
    <n v="1849844"/>
    <n v="0"/>
    <n v="0"/>
    <n v="0"/>
    <n v="0"/>
    <m/>
    <m/>
    <m/>
    <n v="0"/>
  </r>
  <r>
    <n v="900631361"/>
    <s v="INVERSIONES MEDICAS VALLE SALUD SAS"/>
    <s v="S1"/>
    <n v="31900"/>
    <s v="S131900"/>
    <s v="900631361_S131900"/>
    <d v="2018-11-08T00:00:00"/>
    <d v="2019-02-12T00:00:00"/>
    <n v="2558924"/>
    <n v="1791247"/>
    <s v="Evento "/>
    <s v="Cali"/>
    <m/>
    <m/>
    <s v="FACTURA PENDIENTE EN PROGRAMACION DE PAGO"/>
    <x v="4"/>
    <n v="0"/>
    <m/>
    <m/>
    <m/>
    <m/>
    <s v="Finalizada"/>
    <d v="2019-01-10T00:00:00"/>
    <d v="2019-02-21T00:00:00"/>
    <d v="2022-03-08T00:00:00"/>
    <m/>
    <n v="2558924"/>
    <n v="0"/>
    <n v="767679"/>
    <n v="0"/>
    <m/>
    <m/>
    <n v="0"/>
    <m/>
    <n v="0"/>
    <m/>
    <m/>
    <m/>
    <m/>
    <m/>
    <n v="0"/>
    <n v="0"/>
    <n v="0"/>
    <n v="0"/>
    <n v="0"/>
    <n v="0"/>
    <n v="1791247"/>
    <n v="0"/>
    <n v="0"/>
    <n v="0"/>
    <n v="0"/>
    <m/>
    <m/>
    <m/>
    <n v="0"/>
  </r>
  <r>
    <n v="900631361"/>
    <s v="INVERSIONES MEDICAS VALLE SALUD SAS"/>
    <s v="S1"/>
    <n v="37708"/>
    <s v="S137708"/>
    <s v="900631361_S137708"/>
    <d v="2019-07-05T00:00:00"/>
    <d v="2019-09-09T00:00:00"/>
    <n v="672330"/>
    <n v="470631"/>
    <s v="Evento "/>
    <s v="Cali"/>
    <m/>
    <m/>
    <s v="FACTURA PENDIENTE EN PROGRAMACION DE PAGO"/>
    <x v="4"/>
    <n v="0"/>
    <m/>
    <m/>
    <m/>
    <m/>
    <s v="Finalizada"/>
    <d v="2019-08-05T00:00:00"/>
    <d v="2019-09-09T00:00:00"/>
    <d v="2022-03-08T00:00:00"/>
    <m/>
    <n v="672330"/>
    <n v="0"/>
    <n v="201699"/>
    <n v="0"/>
    <m/>
    <m/>
    <n v="0"/>
    <m/>
    <n v="0"/>
    <m/>
    <m/>
    <m/>
    <m/>
    <m/>
    <n v="0"/>
    <n v="0"/>
    <n v="0"/>
    <n v="0"/>
    <n v="0"/>
    <n v="0"/>
    <n v="470631"/>
    <n v="0"/>
    <n v="0"/>
    <n v="0"/>
    <n v="0"/>
    <m/>
    <m/>
    <m/>
    <n v="0"/>
  </r>
  <r>
    <n v="900631361"/>
    <s v="INVERSIONES MEDICAS VALLE SALUD SAS"/>
    <s v="S1"/>
    <n v="31903"/>
    <s v="S131903"/>
    <s v="900631361_S131903"/>
    <d v="2018-12-27T00:00:00"/>
    <d v="2019-02-12T00:00:00"/>
    <n v="275307"/>
    <n v="192715"/>
    <s v="Evento "/>
    <s v="Cali"/>
    <m/>
    <m/>
    <s v="FACTURA PENDIENTE EN PROGRAMACION DE PAGO"/>
    <x v="4"/>
    <n v="0"/>
    <m/>
    <m/>
    <m/>
    <m/>
    <s v="Finalizada"/>
    <d v="2019-01-10T00:00:00"/>
    <d v="2019-02-21T00:00:00"/>
    <d v="2022-03-08T00:00:00"/>
    <m/>
    <n v="275307"/>
    <n v="0"/>
    <n v="82592"/>
    <n v="0"/>
    <m/>
    <m/>
    <n v="0"/>
    <m/>
    <n v="0"/>
    <m/>
    <m/>
    <m/>
    <m/>
    <m/>
    <n v="0"/>
    <n v="0"/>
    <n v="0"/>
    <n v="0"/>
    <n v="0"/>
    <n v="0"/>
    <n v="192715"/>
    <n v="0"/>
    <n v="0"/>
    <n v="0"/>
    <n v="0"/>
    <m/>
    <m/>
    <m/>
    <n v="0"/>
  </r>
  <r>
    <n v="900631361"/>
    <s v="INVERSIONES MEDICAS VALLE SALUD SAS"/>
    <s v="S1"/>
    <n v="33872"/>
    <s v="S133872"/>
    <s v="900631361_S133872"/>
    <d v="2017-09-21T00:00:00"/>
    <d v="2019-05-03T00:00:00"/>
    <n v="258221"/>
    <n v="180755"/>
    <s v="Evento "/>
    <s v="Cali"/>
    <m/>
    <m/>
    <s v="FACTURA PENDIENTE EN PROGRAMACION DE PAGO"/>
    <x v="4"/>
    <n v="0"/>
    <m/>
    <m/>
    <m/>
    <m/>
    <s v="Finalizada"/>
    <d v="2019-03-15T00:00:00"/>
    <d v="2019-05-09T00:00:00"/>
    <d v="2022-03-08T00:00:00"/>
    <m/>
    <n v="258221"/>
    <n v="0"/>
    <n v="77466"/>
    <n v="0"/>
    <m/>
    <m/>
    <n v="0"/>
    <m/>
    <n v="0"/>
    <m/>
    <m/>
    <m/>
    <m/>
    <m/>
    <n v="0"/>
    <n v="0"/>
    <n v="0"/>
    <n v="0"/>
    <n v="0"/>
    <n v="0"/>
    <n v="180755"/>
    <n v="0"/>
    <n v="0"/>
    <n v="0"/>
    <n v="0"/>
    <m/>
    <m/>
    <m/>
    <n v="0"/>
  </r>
  <r>
    <n v="900631361"/>
    <s v="INVERSIONES MEDICAS VALLE SALUD SAS"/>
    <s v="S1"/>
    <n v="32169"/>
    <s v="S132169"/>
    <s v="900631361_S132169"/>
    <d v="2016-09-04T00:00:00"/>
    <d v="2019-02-12T00:00:00"/>
    <n v="195421"/>
    <n v="136795"/>
    <s v="Evento "/>
    <s v="Cali"/>
    <m/>
    <m/>
    <s v="FACTURA PENDIENTE EN PROGRAMACION DE PAGO"/>
    <x v="4"/>
    <n v="0"/>
    <m/>
    <m/>
    <m/>
    <m/>
    <s v="Finalizada"/>
    <d v="2019-01-18T00:00:00"/>
    <d v="2019-02-21T00:00:00"/>
    <d v="2022-03-08T00:00:00"/>
    <m/>
    <n v="195421"/>
    <n v="0"/>
    <n v="58626"/>
    <n v="0"/>
    <m/>
    <m/>
    <n v="0"/>
    <m/>
    <n v="0"/>
    <m/>
    <m/>
    <m/>
    <m/>
    <m/>
    <n v="0"/>
    <n v="0"/>
    <n v="0"/>
    <n v="0"/>
    <n v="0"/>
    <n v="0"/>
    <n v="136795"/>
    <n v="0"/>
    <n v="0"/>
    <n v="0"/>
    <n v="0"/>
    <m/>
    <m/>
    <m/>
    <n v="0"/>
  </r>
  <r>
    <n v="900631361"/>
    <s v="INVERSIONES MEDICAS VALLE SALUD SAS"/>
    <s v="S1"/>
    <n v="33873"/>
    <s v="S133873"/>
    <s v="900631361_S133873"/>
    <d v="2017-09-14T00:00:00"/>
    <d v="2019-05-03T00:00:00"/>
    <n v="116921"/>
    <n v="81845"/>
    <s v="Evento "/>
    <s v="Cali"/>
    <m/>
    <m/>
    <s v="FACTURA PENDIENTE EN PROGRAMACION DE PAGO"/>
    <x v="4"/>
    <n v="0"/>
    <m/>
    <m/>
    <m/>
    <m/>
    <s v="Finalizada"/>
    <d v="2019-03-15T00:00:00"/>
    <d v="2019-05-09T00:00:00"/>
    <d v="2022-03-08T00:00:00"/>
    <m/>
    <n v="116921"/>
    <n v="0"/>
    <n v="35076"/>
    <n v="0"/>
    <m/>
    <m/>
    <n v="0"/>
    <m/>
    <n v="0"/>
    <m/>
    <m/>
    <m/>
    <m/>
    <m/>
    <n v="0"/>
    <n v="0"/>
    <n v="0"/>
    <n v="0"/>
    <n v="0"/>
    <n v="0"/>
    <n v="81845"/>
    <n v="0"/>
    <n v="0"/>
    <n v="0"/>
    <n v="0"/>
    <m/>
    <m/>
    <m/>
    <n v="0"/>
  </r>
  <r>
    <n v="900631361"/>
    <s v="INVERSIONES MEDICAS VALLE SALUD SAS"/>
    <s v="S1"/>
    <n v="34590"/>
    <s v="S134590"/>
    <s v="900631361_S134590"/>
    <d v="2019-02-16T00:00:00"/>
    <d v="2019-07-08T00:00:00"/>
    <n v="111197"/>
    <n v="77838"/>
    <s v="Evento "/>
    <s v="Cali"/>
    <m/>
    <m/>
    <s v="FACTURA PENDIENTE EN PROGRAMACION DE PAGO"/>
    <x v="4"/>
    <n v="0"/>
    <m/>
    <m/>
    <m/>
    <m/>
    <s v="Finalizada"/>
    <d v="2019-04-12T00:00:00"/>
    <d v="2019-07-08T00:00:00"/>
    <d v="2022-03-08T00:00:00"/>
    <m/>
    <n v="111197"/>
    <n v="0"/>
    <n v="33359"/>
    <n v="0"/>
    <m/>
    <m/>
    <n v="0"/>
    <m/>
    <n v="0"/>
    <m/>
    <m/>
    <m/>
    <m/>
    <m/>
    <n v="0"/>
    <n v="0"/>
    <n v="0"/>
    <n v="0"/>
    <n v="0"/>
    <n v="0"/>
    <n v="77838"/>
    <n v="0"/>
    <n v="0"/>
    <n v="0"/>
    <n v="0"/>
    <m/>
    <m/>
    <m/>
    <n v="0"/>
  </r>
  <r>
    <n v="900631361"/>
    <s v="INVERSIONES MEDICAS VALLE SALUD SAS"/>
    <s v="S1"/>
    <n v="37630"/>
    <s v="S137630"/>
    <s v="900631361_S137630"/>
    <d v="2019-04-15T00:00:00"/>
    <d v="2019-08-16T00:00:00"/>
    <n v="67350"/>
    <n v="47145"/>
    <s v="Evento "/>
    <s v="Cali"/>
    <m/>
    <m/>
    <s v="FACTURA PENDIENTE EN PROGRAMACION DE PAGO"/>
    <x v="4"/>
    <n v="0"/>
    <m/>
    <m/>
    <m/>
    <m/>
    <s v="Finalizada"/>
    <d v="2019-08-01T00:00:00"/>
    <d v="2019-09-05T00:00:00"/>
    <d v="2022-03-08T00:00:00"/>
    <m/>
    <n v="67350"/>
    <n v="0"/>
    <n v="20205"/>
    <n v="0"/>
    <m/>
    <m/>
    <n v="0"/>
    <m/>
    <n v="0"/>
    <m/>
    <m/>
    <m/>
    <m/>
    <m/>
    <n v="0"/>
    <n v="0"/>
    <n v="0"/>
    <n v="0"/>
    <n v="0"/>
    <n v="0"/>
    <n v="47145"/>
    <n v="0"/>
    <n v="0"/>
    <n v="0"/>
    <n v="0"/>
    <m/>
    <m/>
    <m/>
    <n v="0"/>
  </r>
  <r>
    <n v="900631361"/>
    <s v="INVERSIONES MEDICAS VALLE SALUD SAS"/>
    <n v="1"/>
    <n v="95578"/>
    <s v="195578"/>
    <s v="900631361_195578"/>
    <d v="2019-03-16T00:00:00"/>
    <d v="2020-02-05T00:00:00"/>
    <n v="268948"/>
    <n v="188264"/>
    <s v="Evento "/>
    <s v="Cali"/>
    <m/>
    <m/>
    <s v="FACTURA PENDIENTE EN PROGRAMACION DE PAGO"/>
    <x v="4"/>
    <n v="128264"/>
    <n v="4800066630"/>
    <m/>
    <m/>
    <m/>
    <s v="Finalizada"/>
    <d v="2019-09-26T00:00:00"/>
    <d v="2020-02-27T00:00:00"/>
    <d v="2020-02-27T00:00:00"/>
    <m/>
    <n v="268948"/>
    <n v="0"/>
    <n v="0"/>
    <n v="0"/>
    <m/>
    <m/>
    <n v="0"/>
    <m/>
    <n v="0"/>
    <m/>
    <m/>
    <m/>
    <m/>
    <m/>
    <n v="0"/>
    <n v="0"/>
    <n v="0"/>
    <n v="0"/>
    <n v="0"/>
    <n v="0"/>
    <n v="188264"/>
    <n v="0"/>
    <n v="0"/>
    <n v="0"/>
    <n v="0"/>
    <m/>
    <m/>
    <m/>
    <n v="0"/>
  </r>
  <r>
    <n v="900631361"/>
    <s v="INVERSIONES MEDICAS VALLE SALUD SAS"/>
    <s v="S1"/>
    <n v="35400"/>
    <s v="S135400"/>
    <s v="900631361_S135400"/>
    <d v="2018-11-30T00:00:00"/>
    <d v="2019-06-17T00:00:00"/>
    <n v="4493278"/>
    <n v="3145295"/>
    <s v="Evento "/>
    <s v="Cali"/>
    <m/>
    <m/>
    <s v="FACTURA PENDIENTE EN PROGRAMACION DE PAGO"/>
    <x v="4"/>
    <n v="0"/>
    <m/>
    <m/>
    <m/>
    <m/>
    <s v="Finalizada"/>
    <d v="2019-05-17T00:00:00"/>
    <d v="2019-06-17T00:00:00"/>
    <d v="2019-06-17T00:00:00"/>
    <m/>
    <n v="4493278"/>
    <n v="0"/>
    <n v="0"/>
    <n v="0"/>
    <m/>
    <m/>
    <n v="0"/>
    <s v="Geovanny Alberto León Mera"/>
    <n v="0"/>
    <m/>
    <m/>
    <m/>
    <m/>
    <m/>
    <n v="0"/>
    <n v="0"/>
    <n v="0"/>
    <n v="0"/>
    <n v="0"/>
    <n v="0"/>
    <n v="3145295"/>
    <n v="0"/>
    <n v="0"/>
    <n v="0"/>
    <n v="0"/>
    <m/>
    <m/>
    <m/>
    <n v="0"/>
  </r>
  <r>
    <n v="900631361"/>
    <s v="INVERSIONES MEDICAS VALLE SALUD SAS"/>
    <n v="1"/>
    <n v="97513"/>
    <s v="197513"/>
    <s v="900631361_197513"/>
    <d v="2019-09-24T00:00:00"/>
    <d v="2020-02-05T00:00:00"/>
    <n v="8012957"/>
    <n v="5609070"/>
    <s v="Evento "/>
    <s v="Cali"/>
    <m/>
    <m/>
    <s v="FACTURA PENDIENTE EN PROGRAMACION DE PAGO"/>
    <x v="4"/>
    <n v="0"/>
    <m/>
    <m/>
    <m/>
    <m/>
    <s v="Finalizada"/>
    <d v="2019-11-08T00:00:00"/>
    <d v="2020-02-27T00:00:00"/>
    <d v="2020-02-27T00:00:00"/>
    <m/>
    <n v="8012957"/>
    <n v="0"/>
    <n v="0"/>
    <n v="0"/>
    <m/>
    <m/>
    <n v="0"/>
    <m/>
    <n v="0"/>
    <m/>
    <m/>
    <m/>
    <m/>
    <m/>
    <n v="0"/>
    <n v="0"/>
    <n v="0"/>
    <n v="0"/>
    <n v="0"/>
    <n v="0"/>
    <n v="5609070"/>
    <n v="0"/>
    <n v="0"/>
    <n v="0"/>
    <n v="0"/>
    <m/>
    <m/>
    <m/>
    <n v="0"/>
  </r>
  <r>
    <n v="900631361"/>
    <s v="INVERSIONES MEDICAS VALLE SALUD SAS"/>
    <n v="71"/>
    <n v="35458"/>
    <s v="7135458"/>
    <s v="900631361_7135458"/>
    <d v="2022-03-20T00:00:00"/>
    <d v="2022-07-06T00:00:00"/>
    <n v="30000"/>
    <n v="30000"/>
    <s v="Evento "/>
    <s v="Cali"/>
    <m/>
    <m/>
    <s v="FACTURA COVID-19"/>
    <x v="5"/>
    <n v="29400"/>
    <n v="1222060882"/>
    <s v="ESTADO DOS"/>
    <s v="DEVOLUCION CUENTAS"/>
    <s v="SOLICITAR IMAGEN"/>
    <s v="Finalizada"/>
    <d v="2022-06-29T00:00:00"/>
    <d v="2022-07-12T00:00:00"/>
    <d v="2022-07-12T00:00:00"/>
    <m/>
    <n v="30000"/>
    <n v="0"/>
    <n v="0"/>
    <n v="0"/>
    <m/>
    <m/>
    <n v="0"/>
    <m/>
    <n v="0"/>
    <m/>
    <m/>
    <m/>
    <m/>
    <m/>
    <n v="0"/>
    <n v="0"/>
    <n v="0"/>
    <n v="0"/>
    <n v="0"/>
    <n v="0"/>
    <n v="0"/>
    <n v="0"/>
    <n v="30000"/>
    <n v="0"/>
    <n v="0"/>
    <m/>
    <m/>
    <m/>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6" cacheId="7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10" firstHeaderRow="0" firstDataRow="1" firstDataCol="1"/>
  <pivotFields count="55">
    <pivotField showAll="0"/>
    <pivotField showAll="0"/>
    <pivotField showAll="0"/>
    <pivotField showAll="0"/>
    <pivotField showAll="0"/>
    <pivotField dataField="1" showAll="0"/>
    <pivotField numFmtId="14" showAll="0"/>
    <pivotField numFmtId="14" showAll="0"/>
    <pivotField numFmtId="171" showAll="0"/>
    <pivotField dataField="1" numFmtId="171" showAll="0"/>
    <pivotField showAll="0"/>
    <pivotField showAll="0"/>
    <pivotField showAll="0"/>
    <pivotField showAll="0"/>
    <pivotField showAll="0"/>
    <pivotField axis="axisRow" showAll="0">
      <items count="7">
        <item x="0"/>
        <item x="2"/>
        <item x="3"/>
        <item x="1"/>
        <item x="4"/>
        <item x="5"/>
        <item t="default"/>
      </items>
    </pivotField>
    <pivotField numFmtId="171" showAll="0"/>
    <pivotField showAll="0"/>
    <pivotField showAll="0"/>
    <pivotField showAll="0"/>
    <pivotField showAll="0"/>
    <pivotField showAll="0"/>
    <pivotField showAll="0"/>
    <pivotField showAll="0"/>
    <pivotField showAll="0"/>
    <pivotField showAll="0"/>
    <pivotField numFmtId="171" showAll="0"/>
    <pivotField numFmtId="171" showAll="0"/>
    <pivotField numFmtId="171" showAll="0"/>
    <pivotField numFmtId="171" showAll="0"/>
    <pivotField showAll="0"/>
    <pivotField showAll="0"/>
    <pivotField numFmtId="171" showAll="0"/>
    <pivotField showAll="0"/>
    <pivotField numFmtId="171" showAll="0"/>
    <pivotField showAll="0"/>
    <pivotField showAll="0"/>
    <pivotField showAll="0"/>
    <pivotField showAll="0"/>
    <pivotField showAll="0"/>
    <pivotField numFmtId="171" showAll="0"/>
    <pivotField numFmtId="171" showAll="0"/>
    <pivotField numFmtId="171" showAll="0"/>
    <pivotField numFmtId="171" showAll="0"/>
    <pivotField numFmtId="171" showAll="0"/>
    <pivotField numFmtId="171" showAll="0"/>
    <pivotField numFmtId="171" showAll="0"/>
    <pivotField numFmtId="171" showAll="0"/>
    <pivotField numFmtId="171" showAll="0"/>
    <pivotField numFmtId="171" showAll="0"/>
    <pivotField numFmtId="171" showAll="0"/>
    <pivotField showAll="0"/>
    <pivotField showAll="0"/>
    <pivotField showAll="0"/>
    <pivotField numFmtId="171" showAll="0"/>
  </pivotFields>
  <rowFields count="1">
    <field x="15"/>
  </rowFields>
  <rowItems count="7">
    <i>
      <x/>
    </i>
    <i>
      <x v="1"/>
    </i>
    <i>
      <x v="2"/>
    </i>
    <i>
      <x v="3"/>
    </i>
    <i>
      <x v="4"/>
    </i>
    <i>
      <x v="5"/>
    </i>
    <i t="grand">
      <x/>
    </i>
  </rowItems>
  <colFields count="1">
    <field x="-2"/>
  </colFields>
  <colItems count="2">
    <i>
      <x/>
    </i>
    <i i="1">
      <x v="1"/>
    </i>
  </colItems>
  <dataFields count="2">
    <dataField name="Cuenta de LLAVE" fld="5" subtotal="count" baseField="0" baseItem="0"/>
    <dataField name="Suma de IPS Saldo Factura" fld="9"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71"/>
  <sheetViews>
    <sheetView showGridLines="0" zoomScaleNormal="100" workbookViewId="0">
      <selection activeCell="A14" sqref="A14"/>
    </sheetView>
  </sheetViews>
  <sheetFormatPr baseColWidth="10" defaultRowHeight="14.5" x14ac:dyDescent="0.35"/>
  <cols>
    <col min="2" max="2" width="37.7265625" bestFit="1" customWidth="1"/>
    <col min="3" max="3" width="9" style="8" customWidth="1"/>
    <col min="4" max="4" width="8.81640625" customWidth="1"/>
    <col min="5" max="5" width="12.81640625" customWidth="1"/>
    <col min="6" max="6" width="14.7265625" customWidth="1"/>
    <col min="7" max="7" width="13.81640625" style="11" bestFit="1" customWidth="1"/>
    <col min="8" max="8" width="9.81640625" style="11" customWidth="1"/>
    <col min="9" max="9" width="15.7265625" bestFit="1" customWidth="1"/>
    <col min="10" max="10" width="11.453125" customWidth="1"/>
    <col min="11" max="11" width="15.1796875" customWidth="1"/>
  </cols>
  <sheetData>
    <row r="1" spans="1:12" s="3" customFormat="1" ht="29" x14ac:dyDescent="0.35">
      <c r="A1" s="2" t="s">
        <v>6</v>
      </c>
      <c r="B1" s="2" t="s">
        <v>8</v>
      </c>
      <c r="C1" s="2" t="s">
        <v>0</v>
      </c>
      <c r="D1" s="2" t="s">
        <v>1</v>
      </c>
      <c r="E1" s="2" t="s">
        <v>2</v>
      </c>
      <c r="F1" s="2" t="s">
        <v>3</v>
      </c>
      <c r="G1" s="9" t="s">
        <v>4</v>
      </c>
      <c r="H1" s="9" t="s">
        <v>5</v>
      </c>
      <c r="I1" s="2" t="s">
        <v>7</v>
      </c>
      <c r="J1" s="2" t="s">
        <v>9</v>
      </c>
      <c r="K1" s="2" t="s">
        <v>10</v>
      </c>
      <c r="L1" s="2" t="s">
        <v>11</v>
      </c>
    </row>
    <row r="2" spans="1:12" x14ac:dyDescent="0.35">
      <c r="A2" s="1" t="s">
        <v>12</v>
      </c>
      <c r="B2" s="1" t="s">
        <v>13</v>
      </c>
      <c r="C2" s="7">
        <v>1</v>
      </c>
      <c r="D2" s="1">
        <v>30312</v>
      </c>
      <c r="E2" s="6">
        <v>42348</v>
      </c>
      <c r="F2" s="6">
        <v>42465</v>
      </c>
      <c r="G2" s="10">
        <v>178310</v>
      </c>
      <c r="H2" s="10">
        <v>10253</v>
      </c>
      <c r="I2" s="5" t="s">
        <v>15</v>
      </c>
      <c r="J2" s="4" t="s">
        <v>16</v>
      </c>
      <c r="K2" s="5"/>
      <c r="L2" s="4"/>
    </row>
    <row r="3" spans="1:12" x14ac:dyDescent="0.35">
      <c r="A3" s="1" t="s">
        <v>12</v>
      </c>
      <c r="B3" s="1" t="s">
        <v>13</v>
      </c>
      <c r="C3" s="7">
        <v>71</v>
      </c>
      <c r="D3" s="1">
        <v>24028</v>
      </c>
      <c r="E3" s="6">
        <v>44420</v>
      </c>
      <c r="F3" s="6">
        <v>44530</v>
      </c>
      <c r="G3" s="10">
        <v>16232</v>
      </c>
      <c r="H3" s="10">
        <v>16232</v>
      </c>
      <c r="I3" s="5" t="s">
        <v>15</v>
      </c>
      <c r="J3" s="4" t="s">
        <v>16</v>
      </c>
      <c r="K3" s="5"/>
      <c r="L3" s="4"/>
    </row>
    <row r="4" spans="1:12" x14ac:dyDescent="0.35">
      <c r="A4" s="1" t="s">
        <v>12</v>
      </c>
      <c r="B4" s="1" t="s">
        <v>13</v>
      </c>
      <c r="C4" s="7">
        <v>1</v>
      </c>
      <c r="D4" s="1">
        <v>88579</v>
      </c>
      <c r="E4" s="6">
        <v>43166</v>
      </c>
      <c r="F4" s="6">
        <v>43588</v>
      </c>
      <c r="G4" s="10">
        <v>35400</v>
      </c>
      <c r="H4" s="10">
        <v>24780</v>
      </c>
      <c r="I4" s="5" t="s">
        <v>15</v>
      </c>
      <c r="J4" s="4" t="s">
        <v>16</v>
      </c>
      <c r="K4" s="5"/>
      <c r="L4" s="4"/>
    </row>
    <row r="5" spans="1:12" x14ac:dyDescent="0.35">
      <c r="A5" s="1" t="s">
        <v>12</v>
      </c>
      <c r="B5" s="1" t="s">
        <v>13</v>
      </c>
      <c r="C5" s="7">
        <v>72</v>
      </c>
      <c r="D5" s="1">
        <v>15966</v>
      </c>
      <c r="E5" s="6">
        <v>44575</v>
      </c>
      <c r="F5" s="6">
        <v>44635</v>
      </c>
      <c r="G5" s="10">
        <v>25530</v>
      </c>
      <c r="H5" s="10">
        <v>25530</v>
      </c>
      <c r="I5" s="5" t="s">
        <v>15</v>
      </c>
      <c r="J5" s="4" t="s">
        <v>16</v>
      </c>
      <c r="K5" s="5"/>
      <c r="L5" s="4"/>
    </row>
    <row r="6" spans="1:12" x14ac:dyDescent="0.35">
      <c r="A6" s="1" t="s">
        <v>12</v>
      </c>
      <c r="B6" s="1" t="s">
        <v>13</v>
      </c>
      <c r="C6" s="7">
        <v>71</v>
      </c>
      <c r="D6" s="1">
        <v>35458</v>
      </c>
      <c r="E6" s="6">
        <v>44640</v>
      </c>
      <c r="F6" s="6">
        <v>44748</v>
      </c>
      <c r="G6" s="10">
        <v>30000</v>
      </c>
      <c r="H6" s="10">
        <v>30000</v>
      </c>
      <c r="I6" s="5" t="s">
        <v>15</v>
      </c>
      <c r="J6" s="4" t="s">
        <v>16</v>
      </c>
      <c r="K6" s="5"/>
      <c r="L6" s="4"/>
    </row>
    <row r="7" spans="1:12" x14ac:dyDescent="0.35">
      <c r="A7" s="1" t="s">
        <v>12</v>
      </c>
      <c r="B7" s="1" t="s">
        <v>13</v>
      </c>
      <c r="C7" s="7">
        <v>1</v>
      </c>
      <c r="D7" s="1">
        <v>81104</v>
      </c>
      <c r="E7" s="6">
        <v>43360</v>
      </c>
      <c r="F7" s="6">
        <v>43418</v>
      </c>
      <c r="G7" s="10">
        <v>51300</v>
      </c>
      <c r="H7" s="10">
        <v>35910</v>
      </c>
      <c r="I7" s="5" t="s">
        <v>15</v>
      </c>
      <c r="J7" s="4" t="s">
        <v>16</v>
      </c>
      <c r="K7" s="5"/>
      <c r="L7" s="4"/>
    </row>
    <row r="8" spans="1:12" x14ac:dyDescent="0.35">
      <c r="A8" s="1" t="s">
        <v>12</v>
      </c>
      <c r="B8" s="1" t="s">
        <v>13</v>
      </c>
      <c r="C8" s="7" t="s">
        <v>14</v>
      </c>
      <c r="D8" s="1">
        <v>37630</v>
      </c>
      <c r="E8" s="6">
        <v>43570</v>
      </c>
      <c r="F8" s="6">
        <v>43693</v>
      </c>
      <c r="G8" s="10">
        <v>67350</v>
      </c>
      <c r="H8" s="10">
        <v>47145</v>
      </c>
      <c r="I8" s="5" t="s">
        <v>15</v>
      </c>
      <c r="J8" s="4" t="s">
        <v>16</v>
      </c>
      <c r="K8" s="5"/>
      <c r="L8" s="4"/>
    </row>
    <row r="9" spans="1:12" x14ac:dyDescent="0.35">
      <c r="A9" s="1" t="s">
        <v>12</v>
      </c>
      <c r="B9" s="1" t="s">
        <v>13</v>
      </c>
      <c r="C9" s="7">
        <v>72</v>
      </c>
      <c r="D9" s="1">
        <v>13717</v>
      </c>
      <c r="E9" s="6">
        <v>44500</v>
      </c>
      <c r="F9" s="6">
        <v>44545</v>
      </c>
      <c r="G9" s="10">
        <v>53332</v>
      </c>
      <c r="H9" s="10">
        <v>53332</v>
      </c>
      <c r="I9" s="5" t="s">
        <v>15</v>
      </c>
      <c r="J9" s="4" t="s">
        <v>16</v>
      </c>
      <c r="K9" s="5"/>
      <c r="L9" s="4"/>
    </row>
    <row r="10" spans="1:12" x14ac:dyDescent="0.35">
      <c r="A10" s="1" t="s">
        <v>12</v>
      </c>
      <c r="B10" s="1" t="s">
        <v>13</v>
      </c>
      <c r="C10" s="7">
        <v>72</v>
      </c>
      <c r="D10" s="1">
        <v>25334</v>
      </c>
      <c r="E10" s="6">
        <v>44803</v>
      </c>
      <c r="F10" s="6">
        <v>45035</v>
      </c>
      <c r="G10" s="10">
        <v>54230</v>
      </c>
      <c r="H10" s="10">
        <v>54230</v>
      </c>
      <c r="I10" s="5" t="s">
        <v>15</v>
      </c>
      <c r="J10" s="4" t="s">
        <v>16</v>
      </c>
      <c r="K10" s="5"/>
      <c r="L10" s="4"/>
    </row>
    <row r="11" spans="1:12" x14ac:dyDescent="0.35">
      <c r="A11" s="1" t="s">
        <v>12</v>
      </c>
      <c r="B11" s="1" t="s">
        <v>13</v>
      </c>
      <c r="C11" s="7">
        <v>71</v>
      </c>
      <c r="D11" s="1">
        <v>11727</v>
      </c>
      <c r="E11" s="6">
        <v>44077</v>
      </c>
      <c r="F11" s="6">
        <v>44168</v>
      </c>
      <c r="G11" s="10">
        <v>58231</v>
      </c>
      <c r="H11" s="10">
        <v>58231</v>
      </c>
      <c r="I11" s="5" t="s">
        <v>15</v>
      </c>
      <c r="J11" s="4" t="s">
        <v>16</v>
      </c>
      <c r="K11" s="5"/>
      <c r="L11" s="4"/>
    </row>
    <row r="12" spans="1:12" x14ac:dyDescent="0.35">
      <c r="A12" s="1" t="s">
        <v>12</v>
      </c>
      <c r="B12" s="1" t="s">
        <v>13</v>
      </c>
      <c r="C12" s="7">
        <v>71</v>
      </c>
      <c r="D12" s="1">
        <v>24020</v>
      </c>
      <c r="E12" s="6">
        <v>44404</v>
      </c>
      <c r="F12" s="6">
        <v>44530</v>
      </c>
      <c r="G12" s="10">
        <v>60000</v>
      </c>
      <c r="H12" s="10">
        <v>60000</v>
      </c>
      <c r="I12" s="5" t="s">
        <v>15</v>
      </c>
      <c r="J12" s="4" t="s">
        <v>16</v>
      </c>
      <c r="K12" s="5"/>
      <c r="L12" s="4"/>
    </row>
    <row r="13" spans="1:12" x14ac:dyDescent="0.35">
      <c r="A13" s="1" t="s">
        <v>12</v>
      </c>
      <c r="B13" s="1" t="s">
        <v>13</v>
      </c>
      <c r="C13" s="7">
        <v>71</v>
      </c>
      <c r="D13" s="1">
        <v>37461</v>
      </c>
      <c r="E13" s="6">
        <v>44782</v>
      </c>
      <c r="F13" s="6">
        <v>44939</v>
      </c>
      <c r="G13" s="10">
        <v>60000</v>
      </c>
      <c r="H13" s="10">
        <v>60000</v>
      </c>
      <c r="I13" s="5" t="s">
        <v>15</v>
      </c>
      <c r="J13" s="4" t="s">
        <v>16</v>
      </c>
      <c r="K13" s="5"/>
      <c r="L13" s="4"/>
    </row>
    <row r="14" spans="1:12" x14ac:dyDescent="0.35">
      <c r="A14" s="1">
        <v>900631361</v>
      </c>
      <c r="B14" s="1" t="s">
        <v>13</v>
      </c>
      <c r="C14" s="7">
        <v>71</v>
      </c>
      <c r="D14" s="1">
        <v>35473</v>
      </c>
      <c r="E14" s="6">
        <v>44726</v>
      </c>
      <c r="F14" s="6">
        <v>44777</v>
      </c>
      <c r="G14" s="10">
        <v>60000</v>
      </c>
      <c r="H14" s="10">
        <v>60000</v>
      </c>
      <c r="I14" s="5" t="s">
        <v>15</v>
      </c>
      <c r="J14" s="4" t="s">
        <v>16</v>
      </c>
      <c r="K14" s="5"/>
      <c r="L14" s="4"/>
    </row>
    <row r="15" spans="1:12" x14ac:dyDescent="0.35">
      <c r="A15" s="1" t="s">
        <v>12</v>
      </c>
      <c r="B15" s="1" t="s">
        <v>13</v>
      </c>
      <c r="C15" s="7">
        <v>72</v>
      </c>
      <c r="D15" s="1">
        <v>21544</v>
      </c>
      <c r="E15" s="6">
        <v>44680</v>
      </c>
      <c r="F15" s="6">
        <v>44823</v>
      </c>
      <c r="G15" s="10">
        <v>60000</v>
      </c>
      <c r="H15" s="10">
        <v>60000</v>
      </c>
      <c r="I15" s="5" t="s">
        <v>15</v>
      </c>
      <c r="J15" s="4" t="s">
        <v>16</v>
      </c>
      <c r="K15" s="5"/>
      <c r="L15" s="4"/>
    </row>
    <row r="16" spans="1:12" x14ac:dyDescent="0.35">
      <c r="A16" s="1" t="s">
        <v>12</v>
      </c>
      <c r="B16" s="1" t="s">
        <v>13</v>
      </c>
      <c r="C16" s="7">
        <v>71</v>
      </c>
      <c r="D16" s="1">
        <v>25389</v>
      </c>
      <c r="E16" s="6">
        <v>44451</v>
      </c>
      <c r="F16" s="6">
        <v>44572</v>
      </c>
      <c r="G16" s="10">
        <v>60000</v>
      </c>
      <c r="H16" s="10">
        <v>60000</v>
      </c>
      <c r="I16" s="5" t="s">
        <v>15</v>
      </c>
      <c r="J16" s="4" t="s">
        <v>16</v>
      </c>
      <c r="K16" s="5"/>
      <c r="L16" s="4"/>
    </row>
    <row r="17" spans="1:12" x14ac:dyDescent="0.35">
      <c r="A17" s="1" t="s">
        <v>12</v>
      </c>
      <c r="B17" s="1" t="s">
        <v>13</v>
      </c>
      <c r="C17" s="7">
        <v>71</v>
      </c>
      <c r="D17" s="1">
        <v>36691</v>
      </c>
      <c r="E17" s="6">
        <v>44713</v>
      </c>
      <c r="F17" s="6">
        <v>44783</v>
      </c>
      <c r="G17" s="10">
        <v>60000</v>
      </c>
      <c r="H17" s="10">
        <v>60000</v>
      </c>
      <c r="I17" s="5" t="s">
        <v>15</v>
      </c>
      <c r="J17" s="4" t="s">
        <v>16</v>
      </c>
      <c r="K17" s="5"/>
      <c r="L17" s="4"/>
    </row>
    <row r="18" spans="1:12" x14ac:dyDescent="0.35">
      <c r="A18" s="1" t="s">
        <v>12</v>
      </c>
      <c r="B18" s="1" t="s">
        <v>13</v>
      </c>
      <c r="C18" s="7">
        <v>72</v>
      </c>
      <c r="D18" s="1">
        <v>13104</v>
      </c>
      <c r="E18" s="6">
        <v>44125</v>
      </c>
      <c r="F18" s="6">
        <v>44503</v>
      </c>
      <c r="G18" s="10">
        <v>60000</v>
      </c>
      <c r="H18" s="10">
        <v>60000</v>
      </c>
      <c r="I18" s="5" t="s">
        <v>15</v>
      </c>
      <c r="J18" s="4" t="s">
        <v>16</v>
      </c>
      <c r="K18" s="5"/>
      <c r="L18" s="4"/>
    </row>
    <row r="19" spans="1:12" x14ac:dyDescent="0.35">
      <c r="A19" s="1" t="s">
        <v>12</v>
      </c>
      <c r="B19" s="1" t="s">
        <v>13</v>
      </c>
      <c r="C19" s="7">
        <v>72</v>
      </c>
      <c r="D19" s="1">
        <v>11091</v>
      </c>
      <c r="E19" s="6">
        <v>44367</v>
      </c>
      <c r="F19" s="6">
        <v>44481</v>
      </c>
      <c r="G19" s="10">
        <v>60000</v>
      </c>
      <c r="H19" s="10">
        <v>60000</v>
      </c>
      <c r="I19" s="5" t="s">
        <v>15</v>
      </c>
      <c r="J19" s="4" t="s">
        <v>16</v>
      </c>
      <c r="K19" s="5"/>
      <c r="L19" s="4"/>
    </row>
    <row r="20" spans="1:12" x14ac:dyDescent="0.35">
      <c r="A20" s="1" t="s">
        <v>12</v>
      </c>
      <c r="B20" s="1" t="s">
        <v>13</v>
      </c>
      <c r="C20" s="7">
        <v>72</v>
      </c>
      <c r="D20" s="1">
        <v>13081</v>
      </c>
      <c r="E20" s="6">
        <v>44281</v>
      </c>
      <c r="F20" s="6">
        <v>44545</v>
      </c>
      <c r="G20" s="10">
        <v>60000</v>
      </c>
      <c r="H20" s="10">
        <v>60000</v>
      </c>
      <c r="I20" s="5" t="s">
        <v>15</v>
      </c>
      <c r="J20" s="4" t="s">
        <v>16</v>
      </c>
      <c r="K20" s="5"/>
      <c r="L20" s="4"/>
    </row>
    <row r="21" spans="1:12" x14ac:dyDescent="0.35">
      <c r="A21" s="1" t="s">
        <v>12</v>
      </c>
      <c r="B21" s="1" t="s">
        <v>13</v>
      </c>
      <c r="C21" s="7">
        <v>71</v>
      </c>
      <c r="D21" s="1">
        <v>24027</v>
      </c>
      <c r="E21" s="6">
        <v>44395</v>
      </c>
      <c r="F21" s="6">
        <v>44530</v>
      </c>
      <c r="G21" s="10">
        <v>60000</v>
      </c>
      <c r="H21" s="10">
        <v>60000</v>
      </c>
      <c r="I21" s="5" t="s">
        <v>15</v>
      </c>
      <c r="J21" s="4" t="s">
        <v>16</v>
      </c>
      <c r="K21" s="5"/>
      <c r="L21" s="4"/>
    </row>
    <row r="22" spans="1:12" x14ac:dyDescent="0.35">
      <c r="A22" s="1" t="s">
        <v>12</v>
      </c>
      <c r="B22" s="1" t="s">
        <v>13</v>
      </c>
      <c r="C22" s="7">
        <v>72</v>
      </c>
      <c r="D22" s="1">
        <v>14061</v>
      </c>
      <c r="E22" s="6">
        <v>44158</v>
      </c>
      <c r="F22" s="6">
        <v>44545</v>
      </c>
      <c r="G22" s="10">
        <v>60000</v>
      </c>
      <c r="H22" s="10">
        <v>60000</v>
      </c>
      <c r="I22" s="5" t="s">
        <v>15</v>
      </c>
      <c r="J22" s="4" t="s">
        <v>16</v>
      </c>
      <c r="K22" s="5"/>
      <c r="L22" s="4"/>
    </row>
    <row r="23" spans="1:12" x14ac:dyDescent="0.35">
      <c r="A23" s="1" t="s">
        <v>12</v>
      </c>
      <c r="B23" s="1" t="s">
        <v>13</v>
      </c>
      <c r="C23" s="7">
        <v>72</v>
      </c>
      <c r="D23" s="1">
        <v>14064</v>
      </c>
      <c r="E23" s="6">
        <v>44498</v>
      </c>
      <c r="F23" s="6">
        <v>44545</v>
      </c>
      <c r="G23" s="10">
        <v>60000</v>
      </c>
      <c r="H23" s="10">
        <v>60000</v>
      </c>
      <c r="I23" s="5" t="s">
        <v>15</v>
      </c>
      <c r="J23" s="4" t="s">
        <v>16</v>
      </c>
      <c r="K23" s="5"/>
      <c r="L23" s="4"/>
    </row>
    <row r="24" spans="1:12" x14ac:dyDescent="0.35">
      <c r="A24" s="1" t="s">
        <v>12</v>
      </c>
      <c r="B24" s="1" t="s">
        <v>13</v>
      </c>
      <c r="C24" s="7">
        <v>72</v>
      </c>
      <c r="D24" s="1">
        <v>11510</v>
      </c>
      <c r="E24" s="6">
        <v>44391</v>
      </c>
      <c r="F24" s="6">
        <v>44481</v>
      </c>
      <c r="G24" s="10">
        <v>60000</v>
      </c>
      <c r="H24" s="10">
        <v>60000</v>
      </c>
      <c r="I24" s="5" t="s">
        <v>15</v>
      </c>
      <c r="J24" s="4" t="s">
        <v>16</v>
      </c>
      <c r="K24" s="5"/>
      <c r="L24" s="4"/>
    </row>
    <row r="25" spans="1:12" x14ac:dyDescent="0.35">
      <c r="A25" s="1" t="s">
        <v>12</v>
      </c>
      <c r="B25" s="1" t="s">
        <v>13</v>
      </c>
      <c r="C25" s="7">
        <v>71</v>
      </c>
      <c r="D25" s="1">
        <v>19791</v>
      </c>
      <c r="E25" s="6">
        <v>44285</v>
      </c>
      <c r="F25" s="6">
        <v>44378</v>
      </c>
      <c r="G25" s="10">
        <v>60000</v>
      </c>
      <c r="H25" s="10">
        <v>60000</v>
      </c>
      <c r="I25" s="5" t="s">
        <v>15</v>
      </c>
      <c r="J25" s="4" t="s">
        <v>16</v>
      </c>
      <c r="K25" s="5"/>
      <c r="L25" s="4"/>
    </row>
    <row r="26" spans="1:12" x14ac:dyDescent="0.35">
      <c r="A26" s="1" t="s">
        <v>12</v>
      </c>
      <c r="B26" s="1" t="s">
        <v>13</v>
      </c>
      <c r="C26" s="7">
        <v>71</v>
      </c>
      <c r="D26" s="1">
        <v>26151</v>
      </c>
      <c r="E26" s="6">
        <v>44080</v>
      </c>
      <c r="F26" s="6">
        <v>44572</v>
      </c>
      <c r="G26" s="10">
        <v>60000</v>
      </c>
      <c r="H26" s="10">
        <v>60000</v>
      </c>
      <c r="I26" s="5" t="s">
        <v>15</v>
      </c>
      <c r="J26" s="4" t="s">
        <v>16</v>
      </c>
      <c r="K26" s="5"/>
      <c r="L26" s="4"/>
    </row>
    <row r="27" spans="1:12" x14ac:dyDescent="0.35">
      <c r="A27" s="1" t="s">
        <v>12</v>
      </c>
      <c r="B27" s="1" t="s">
        <v>13</v>
      </c>
      <c r="C27" s="7">
        <v>72</v>
      </c>
      <c r="D27" s="1">
        <v>21148</v>
      </c>
      <c r="E27" s="6">
        <v>44729</v>
      </c>
      <c r="F27" s="6">
        <v>44785</v>
      </c>
      <c r="G27" s="10">
        <v>60000</v>
      </c>
      <c r="H27" s="10">
        <v>60000</v>
      </c>
      <c r="I27" s="5" t="s">
        <v>15</v>
      </c>
      <c r="J27" s="4" t="s">
        <v>16</v>
      </c>
      <c r="K27" s="5"/>
      <c r="L27" s="4"/>
    </row>
    <row r="28" spans="1:12" x14ac:dyDescent="0.35">
      <c r="A28" s="1" t="s">
        <v>12</v>
      </c>
      <c r="B28" s="1" t="s">
        <v>13</v>
      </c>
      <c r="C28" s="7">
        <v>72</v>
      </c>
      <c r="D28" s="1">
        <v>15307</v>
      </c>
      <c r="E28" s="6">
        <v>44521</v>
      </c>
      <c r="F28" s="6">
        <v>44603</v>
      </c>
      <c r="G28" s="10">
        <v>60000</v>
      </c>
      <c r="H28" s="10">
        <v>60000</v>
      </c>
      <c r="I28" s="5" t="s">
        <v>15</v>
      </c>
      <c r="J28" s="4" t="s">
        <v>16</v>
      </c>
      <c r="K28" s="5"/>
      <c r="L28" s="4"/>
    </row>
    <row r="29" spans="1:12" x14ac:dyDescent="0.35">
      <c r="A29" s="1" t="s">
        <v>12</v>
      </c>
      <c r="B29" s="1" t="s">
        <v>13</v>
      </c>
      <c r="C29" s="7">
        <v>71</v>
      </c>
      <c r="D29" s="1">
        <v>41443</v>
      </c>
      <c r="E29" s="6">
        <v>44817</v>
      </c>
      <c r="F29" s="6">
        <v>44939</v>
      </c>
      <c r="G29" s="10">
        <v>62968</v>
      </c>
      <c r="H29" s="10">
        <v>62968</v>
      </c>
      <c r="I29" s="5" t="s">
        <v>15</v>
      </c>
      <c r="J29" s="4" t="s">
        <v>16</v>
      </c>
      <c r="K29" s="5"/>
      <c r="L29" s="4"/>
    </row>
    <row r="30" spans="1:12" x14ac:dyDescent="0.35">
      <c r="A30" s="1" t="s">
        <v>12</v>
      </c>
      <c r="B30" s="1" t="s">
        <v>13</v>
      </c>
      <c r="C30" s="7">
        <v>71</v>
      </c>
      <c r="D30" s="1">
        <v>42168</v>
      </c>
      <c r="E30" s="6">
        <v>44848</v>
      </c>
      <c r="F30" s="6">
        <v>44978</v>
      </c>
      <c r="G30" s="10">
        <v>65100</v>
      </c>
      <c r="H30" s="10">
        <v>65100</v>
      </c>
      <c r="I30" s="5" t="s">
        <v>15</v>
      </c>
      <c r="J30" s="4" t="s">
        <v>16</v>
      </c>
      <c r="K30" s="5"/>
      <c r="L30" s="4"/>
    </row>
    <row r="31" spans="1:12" x14ac:dyDescent="0.35">
      <c r="A31" s="1" t="s">
        <v>12</v>
      </c>
      <c r="B31" s="1" t="s">
        <v>13</v>
      </c>
      <c r="C31" s="7">
        <v>71</v>
      </c>
      <c r="D31" s="1">
        <v>42169</v>
      </c>
      <c r="E31" s="6">
        <v>44848</v>
      </c>
      <c r="F31" s="6">
        <v>44978</v>
      </c>
      <c r="G31" s="10">
        <v>65100</v>
      </c>
      <c r="H31" s="10">
        <v>65100</v>
      </c>
      <c r="I31" s="5" t="s">
        <v>15</v>
      </c>
      <c r="J31" s="4" t="s">
        <v>16</v>
      </c>
      <c r="K31" s="5"/>
      <c r="L31" s="4"/>
    </row>
    <row r="32" spans="1:12" x14ac:dyDescent="0.35">
      <c r="A32" s="1" t="s">
        <v>12</v>
      </c>
      <c r="B32" s="1" t="s">
        <v>13</v>
      </c>
      <c r="C32" s="7">
        <v>71</v>
      </c>
      <c r="D32" s="1">
        <v>41441</v>
      </c>
      <c r="E32" s="6">
        <v>44812</v>
      </c>
      <c r="F32" s="6">
        <v>44939</v>
      </c>
      <c r="G32" s="10">
        <v>65962</v>
      </c>
      <c r="H32" s="10">
        <v>65962</v>
      </c>
      <c r="I32" s="5" t="s">
        <v>15</v>
      </c>
      <c r="J32" s="4" t="s">
        <v>16</v>
      </c>
      <c r="K32" s="5"/>
      <c r="L32" s="4"/>
    </row>
    <row r="33" spans="1:12" x14ac:dyDescent="0.35">
      <c r="A33" s="1" t="s">
        <v>12</v>
      </c>
      <c r="B33" s="1" t="s">
        <v>13</v>
      </c>
      <c r="C33" s="7">
        <v>71</v>
      </c>
      <c r="D33" s="1">
        <v>41445</v>
      </c>
      <c r="E33" s="6">
        <v>44830</v>
      </c>
      <c r="F33" s="6">
        <v>44939</v>
      </c>
      <c r="G33" s="10">
        <v>67068</v>
      </c>
      <c r="H33" s="10">
        <v>67068</v>
      </c>
      <c r="I33" s="5" t="s">
        <v>15</v>
      </c>
      <c r="J33" s="4" t="s">
        <v>16</v>
      </c>
      <c r="K33" s="5"/>
      <c r="L33" s="4"/>
    </row>
    <row r="34" spans="1:12" x14ac:dyDescent="0.35">
      <c r="A34" s="1" t="s">
        <v>12</v>
      </c>
      <c r="B34" s="1" t="s">
        <v>13</v>
      </c>
      <c r="C34" s="7">
        <v>71</v>
      </c>
      <c r="D34" s="1">
        <v>33125</v>
      </c>
      <c r="E34" s="6">
        <v>44656</v>
      </c>
      <c r="F34" s="6">
        <v>44733</v>
      </c>
      <c r="G34" s="10">
        <v>75600</v>
      </c>
      <c r="H34" s="10">
        <v>75600</v>
      </c>
      <c r="I34" s="5" t="s">
        <v>15</v>
      </c>
      <c r="J34" s="4" t="s">
        <v>16</v>
      </c>
      <c r="K34" s="5"/>
      <c r="L34" s="4"/>
    </row>
    <row r="35" spans="1:12" x14ac:dyDescent="0.35">
      <c r="A35" s="1" t="s">
        <v>12</v>
      </c>
      <c r="B35" s="1" t="s">
        <v>13</v>
      </c>
      <c r="C35" s="7">
        <v>72</v>
      </c>
      <c r="D35" s="1">
        <v>24094</v>
      </c>
      <c r="E35" s="6">
        <v>44816</v>
      </c>
      <c r="F35" s="6">
        <v>44979</v>
      </c>
      <c r="G35" s="10">
        <v>76012</v>
      </c>
      <c r="H35" s="10">
        <v>76012</v>
      </c>
      <c r="I35" s="5" t="s">
        <v>15</v>
      </c>
      <c r="J35" s="4" t="s">
        <v>16</v>
      </c>
      <c r="K35" s="5"/>
      <c r="L35" s="4"/>
    </row>
    <row r="36" spans="1:12" x14ac:dyDescent="0.35">
      <c r="A36" s="1" t="s">
        <v>12</v>
      </c>
      <c r="B36" s="1" t="s">
        <v>13</v>
      </c>
      <c r="C36" s="7" t="s">
        <v>14</v>
      </c>
      <c r="D36" s="1">
        <v>34590</v>
      </c>
      <c r="E36" s="6">
        <v>43512</v>
      </c>
      <c r="F36" s="6">
        <v>43654</v>
      </c>
      <c r="G36" s="10">
        <v>111197</v>
      </c>
      <c r="H36" s="10">
        <v>77838</v>
      </c>
      <c r="I36" s="5" t="s">
        <v>15</v>
      </c>
      <c r="J36" s="4" t="s">
        <v>16</v>
      </c>
      <c r="K36" s="5"/>
      <c r="L36" s="4"/>
    </row>
    <row r="37" spans="1:12" x14ac:dyDescent="0.35">
      <c r="A37" s="1" t="s">
        <v>12</v>
      </c>
      <c r="B37" s="1" t="s">
        <v>13</v>
      </c>
      <c r="C37" s="7">
        <v>72</v>
      </c>
      <c r="D37" s="1">
        <v>14801</v>
      </c>
      <c r="E37" s="6">
        <v>44539</v>
      </c>
      <c r="F37" s="6">
        <v>44635</v>
      </c>
      <c r="G37" s="10">
        <v>79850</v>
      </c>
      <c r="H37" s="10">
        <v>79850</v>
      </c>
      <c r="I37" s="5" t="s">
        <v>15</v>
      </c>
      <c r="J37" s="4" t="s">
        <v>16</v>
      </c>
      <c r="K37" s="5"/>
      <c r="L37" s="4"/>
    </row>
    <row r="38" spans="1:12" x14ac:dyDescent="0.35">
      <c r="A38" s="1" t="s">
        <v>12</v>
      </c>
      <c r="B38" s="1" t="s">
        <v>13</v>
      </c>
      <c r="C38" s="7">
        <v>72</v>
      </c>
      <c r="D38" s="1">
        <v>9690</v>
      </c>
      <c r="E38" s="6">
        <v>44307</v>
      </c>
      <c r="F38" s="6">
        <v>44378</v>
      </c>
      <c r="G38" s="10">
        <v>80609</v>
      </c>
      <c r="H38" s="10">
        <v>80609</v>
      </c>
      <c r="I38" s="5" t="s">
        <v>15</v>
      </c>
      <c r="J38" s="4" t="s">
        <v>16</v>
      </c>
      <c r="K38" s="5"/>
      <c r="L38" s="4"/>
    </row>
    <row r="39" spans="1:12" x14ac:dyDescent="0.35">
      <c r="A39" s="1" t="s">
        <v>12</v>
      </c>
      <c r="B39" s="1" t="s">
        <v>13</v>
      </c>
      <c r="C39" s="7">
        <v>71</v>
      </c>
      <c r="D39" s="1">
        <v>20001</v>
      </c>
      <c r="E39" s="6">
        <v>44308</v>
      </c>
      <c r="F39" s="6">
        <v>44378</v>
      </c>
      <c r="G39" s="10">
        <v>80832</v>
      </c>
      <c r="H39" s="10">
        <v>80832</v>
      </c>
      <c r="I39" s="5" t="s">
        <v>15</v>
      </c>
      <c r="J39" s="4" t="s">
        <v>16</v>
      </c>
      <c r="K39" s="5"/>
      <c r="L39" s="4"/>
    </row>
    <row r="40" spans="1:12" x14ac:dyDescent="0.35">
      <c r="A40" s="1" t="s">
        <v>12</v>
      </c>
      <c r="B40" s="1" t="s">
        <v>13</v>
      </c>
      <c r="C40" s="7" t="s">
        <v>14</v>
      </c>
      <c r="D40" s="1">
        <v>33873</v>
      </c>
      <c r="E40" s="6">
        <v>42992</v>
      </c>
      <c r="F40" s="6">
        <v>43588</v>
      </c>
      <c r="G40" s="10">
        <v>116921</v>
      </c>
      <c r="H40" s="10">
        <v>81845</v>
      </c>
      <c r="I40" s="5" t="s">
        <v>15</v>
      </c>
      <c r="J40" s="4" t="s">
        <v>16</v>
      </c>
      <c r="K40" s="5"/>
      <c r="L40" s="4"/>
    </row>
    <row r="41" spans="1:12" x14ac:dyDescent="0.35">
      <c r="A41" s="1" t="s">
        <v>12</v>
      </c>
      <c r="B41" s="1" t="s">
        <v>13</v>
      </c>
      <c r="C41" s="7">
        <v>72</v>
      </c>
      <c r="D41" s="1">
        <v>11509</v>
      </c>
      <c r="E41" s="6">
        <v>44385</v>
      </c>
      <c r="F41" s="6">
        <v>44481</v>
      </c>
      <c r="G41" s="10">
        <v>82338</v>
      </c>
      <c r="H41" s="10">
        <v>82338</v>
      </c>
      <c r="I41" s="5" t="s">
        <v>15</v>
      </c>
      <c r="J41" s="4" t="s">
        <v>16</v>
      </c>
      <c r="K41" s="5"/>
      <c r="L41" s="4"/>
    </row>
    <row r="42" spans="1:12" x14ac:dyDescent="0.35">
      <c r="A42" s="1" t="s">
        <v>12</v>
      </c>
      <c r="B42" s="1" t="s">
        <v>13</v>
      </c>
      <c r="C42" s="7">
        <v>72</v>
      </c>
      <c r="D42" s="1">
        <v>11598</v>
      </c>
      <c r="E42" s="6">
        <v>44383</v>
      </c>
      <c r="F42" s="6">
        <v>44481</v>
      </c>
      <c r="G42" s="10">
        <v>91152</v>
      </c>
      <c r="H42" s="10">
        <v>91152</v>
      </c>
      <c r="I42" s="5" t="s">
        <v>15</v>
      </c>
      <c r="J42" s="4" t="s">
        <v>16</v>
      </c>
      <c r="K42" s="5"/>
      <c r="L42" s="4"/>
    </row>
    <row r="43" spans="1:12" x14ac:dyDescent="0.35">
      <c r="A43" s="1" t="s">
        <v>12</v>
      </c>
      <c r="B43" s="1" t="s">
        <v>13</v>
      </c>
      <c r="C43" s="7" t="s">
        <v>14</v>
      </c>
      <c r="D43" s="1">
        <v>38284</v>
      </c>
      <c r="E43" s="6">
        <v>43018</v>
      </c>
      <c r="F43" s="6">
        <v>43866</v>
      </c>
      <c r="G43" s="10">
        <v>95400</v>
      </c>
      <c r="H43" s="10">
        <v>95400</v>
      </c>
      <c r="I43" s="5" t="s">
        <v>15</v>
      </c>
      <c r="J43" s="4" t="s">
        <v>16</v>
      </c>
      <c r="K43" s="5"/>
      <c r="L43" s="4"/>
    </row>
    <row r="44" spans="1:12" x14ac:dyDescent="0.35">
      <c r="A44" s="1" t="s">
        <v>12</v>
      </c>
      <c r="B44" s="1" t="s">
        <v>13</v>
      </c>
      <c r="C44" s="7">
        <v>1</v>
      </c>
      <c r="D44" s="1">
        <v>83169</v>
      </c>
      <c r="E44" s="6">
        <v>43120</v>
      </c>
      <c r="F44" s="6">
        <v>43539</v>
      </c>
      <c r="G44" s="10">
        <v>102687</v>
      </c>
      <c r="H44" s="10">
        <v>102687</v>
      </c>
      <c r="I44" s="5" t="s">
        <v>15</v>
      </c>
      <c r="J44" s="4" t="s">
        <v>16</v>
      </c>
      <c r="K44" s="5"/>
      <c r="L44" s="4"/>
    </row>
    <row r="45" spans="1:12" x14ac:dyDescent="0.35">
      <c r="A45" s="1" t="s">
        <v>12</v>
      </c>
      <c r="B45" s="1" t="s">
        <v>13</v>
      </c>
      <c r="C45" s="7">
        <v>72</v>
      </c>
      <c r="D45" s="1">
        <v>20882</v>
      </c>
      <c r="E45" s="6">
        <v>44159</v>
      </c>
      <c r="F45" s="6">
        <v>44777</v>
      </c>
      <c r="G45" s="10">
        <v>113150</v>
      </c>
      <c r="H45" s="10">
        <v>113150</v>
      </c>
      <c r="I45" s="5" t="s">
        <v>15</v>
      </c>
      <c r="J45" s="4" t="s">
        <v>16</v>
      </c>
      <c r="K45" s="5"/>
      <c r="L45" s="4"/>
    </row>
    <row r="46" spans="1:12" x14ac:dyDescent="0.35">
      <c r="A46" s="1" t="s">
        <v>12</v>
      </c>
      <c r="B46" s="1" t="s">
        <v>13</v>
      </c>
      <c r="C46" s="7">
        <v>71</v>
      </c>
      <c r="D46" s="1">
        <v>36115</v>
      </c>
      <c r="E46" s="6">
        <v>44719</v>
      </c>
      <c r="F46" s="6">
        <v>44777</v>
      </c>
      <c r="G46" s="10">
        <v>113433</v>
      </c>
      <c r="H46" s="10">
        <v>113433</v>
      </c>
      <c r="I46" s="5" t="s">
        <v>15</v>
      </c>
      <c r="J46" s="4" t="s">
        <v>16</v>
      </c>
      <c r="K46" s="5"/>
      <c r="L46" s="4"/>
    </row>
    <row r="47" spans="1:12" x14ac:dyDescent="0.35">
      <c r="A47" s="1" t="s">
        <v>12</v>
      </c>
      <c r="B47" s="1" t="s">
        <v>13</v>
      </c>
      <c r="C47" s="7">
        <v>72</v>
      </c>
      <c r="D47" s="1">
        <v>14313</v>
      </c>
      <c r="E47" s="6">
        <v>43506</v>
      </c>
      <c r="F47" s="6">
        <v>44635</v>
      </c>
      <c r="G47" s="10">
        <v>115200</v>
      </c>
      <c r="H47" s="10">
        <v>115200</v>
      </c>
      <c r="I47" s="5" t="s">
        <v>15</v>
      </c>
      <c r="J47" s="4" t="s">
        <v>16</v>
      </c>
      <c r="K47" s="5"/>
      <c r="L47" s="4"/>
    </row>
    <row r="48" spans="1:12" x14ac:dyDescent="0.35">
      <c r="A48" s="1" t="s">
        <v>12</v>
      </c>
      <c r="B48" s="1" t="s">
        <v>13</v>
      </c>
      <c r="C48" s="7">
        <v>71</v>
      </c>
      <c r="D48" s="1">
        <v>43503</v>
      </c>
      <c r="E48" s="6">
        <v>44987</v>
      </c>
      <c r="F48" s="6">
        <v>45035</v>
      </c>
      <c r="G48" s="10">
        <v>115932</v>
      </c>
      <c r="H48" s="10">
        <v>115932</v>
      </c>
      <c r="I48" s="5" t="s">
        <v>15</v>
      </c>
      <c r="J48" s="4" t="s">
        <v>16</v>
      </c>
      <c r="K48" s="5"/>
      <c r="L48" s="4"/>
    </row>
    <row r="49" spans="1:12" x14ac:dyDescent="0.35">
      <c r="A49" s="1" t="s">
        <v>12</v>
      </c>
      <c r="B49" s="1" t="s">
        <v>13</v>
      </c>
      <c r="C49" s="7">
        <v>72</v>
      </c>
      <c r="D49" s="1">
        <v>10404</v>
      </c>
      <c r="E49" s="6">
        <v>44081</v>
      </c>
      <c r="F49" s="6">
        <v>44378</v>
      </c>
      <c r="G49" s="10">
        <v>118778</v>
      </c>
      <c r="H49" s="10">
        <v>118778</v>
      </c>
      <c r="I49" s="5" t="s">
        <v>15</v>
      </c>
      <c r="J49" s="4" t="s">
        <v>16</v>
      </c>
      <c r="K49" s="5"/>
      <c r="L49" s="4"/>
    </row>
    <row r="50" spans="1:12" x14ac:dyDescent="0.35">
      <c r="A50" s="1" t="s">
        <v>12</v>
      </c>
      <c r="B50" s="1" t="s">
        <v>13</v>
      </c>
      <c r="C50" s="7">
        <v>1</v>
      </c>
      <c r="D50" s="1">
        <v>82859</v>
      </c>
      <c r="E50" s="6">
        <v>43210</v>
      </c>
      <c r="F50" s="6">
        <v>43539</v>
      </c>
      <c r="G50" s="10">
        <v>120568</v>
      </c>
      <c r="H50" s="10">
        <v>120568</v>
      </c>
      <c r="I50" s="5" t="s">
        <v>15</v>
      </c>
      <c r="J50" s="4" t="s">
        <v>16</v>
      </c>
      <c r="K50" s="5"/>
      <c r="L50" s="4"/>
    </row>
    <row r="51" spans="1:12" x14ac:dyDescent="0.35">
      <c r="A51" s="1" t="s">
        <v>12</v>
      </c>
      <c r="B51" s="1" t="s">
        <v>13</v>
      </c>
      <c r="C51" s="7">
        <v>72</v>
      </c>
      <c r="D51" s="1">
        <v>8758</v>
      </c>
      <c r="E51" s="6">
        <v>44258</v>
      </c>
      <c r="F51" s="6">
        <v>44378</v>
      </c>
      <c r="G51" s="10">
        <v>121200</v>
      </c>
      <c r="H51" s="10">
        <v>121200</v>
      </c>
      <c r="I51" s="5" t="s">
        <v>15</v>
      </c>
      <c r="J51" s="4" t="s">
        <v>16</v>
      </c>
      <c r="K51" s="5"/>
      <c r="L51" s="4"/>
    </row>
    <row r="52" spans="1:12" x14ac:dyDescent="0.35">
      <c r="A52" s="1" t="s">
        <v>12</v>
      </c>
      <c r="B52" s="1" t="s">
        <v>13</v>
      </c>
      <c r="C52" s="7">
        <v>71</v>
      </c>
      <c r="D52" s="1">
        <v>20574</v>
      </c>
      <c r="E52" s="6">
        <v>44329</v>
      </c>
      <c r="F52" s="6">
        <v>44378</v>
      </c>
      <c r="G52" s="10">
        <v>122300</v>
      </c>
      <c r="H52" s="10">
        <v>122300</v>
      </c>
      <c r="I52" s="5" t="s">
        <v>15</v>
      </c>
      <c r="J52" s="4" t="s">
        <v>16</v>
      </c>
      <c r="K52" s="5"/>
      <c r="L52" s="4"/>
    </row>
    <row r="53" spans="1:12" x14ac:dyDescent="0.35">
      <c r="A53" s="1" t="s">
        <v>12</v>
      </c>
      <c r="B53" s="1" t="s">
        <v>13</v>
      </c>
      <c r="C53" s="7" t="s">
        <v>14</v>
      </c>
      <c r="D53" s="1">
        <v>32170</v>
      </c>
      <c r="E53" s="6">
        <v>42617</v>
      </c>
      <c r="F53" s="6">
        <v>43508</v>
      </c>
      <c r="G53" s="10">
        <v>124010</v>
      </c>
      <c r="H53" s="10">
        <v>124010</v>
      </c>
      <c r="I53" s="5" t="s">
        <v>15</v>
      </c>
      <c r="J53" s="4" t="s">
        <v>16</v>
      </c>
      <c r="K53" s="5"/>
      <c r="L53" s="4"/>
    </row>
    <row r="54" spans="1:12" x14ac:dyDescent="0.35">
      <c r="A54" s="1" t="s">
        <v>12</v>
      </c>
      <c r="B54" s="1" t="s">
        <v>13</v>
      </c>
      <c r="C54" s="7" t="s">
        <v>14</v>
      </c>
      <c r="D54" s="1">
        <v>32169</v>
      </c>
      <c r="E54" s="6">
        <v>42617</v>
      </c>
      <c r="F54" s="6">
        <v>43508</v>
      </c>
      <c r="G54" s="10">
        <v>195421</v>
      </c>
      <c r="H54" s="10">
        <v>136795</v>
      </c>
      <c r="I54" s="5" t="s">
        <v>15</v>
      </c>
      <c r="J54" s="4" t="s">
        <v>16</v>
      </c>
      <c r="K54" s="5"/>
      <c r="L54" s="4"/>
    </row>
    <row r="55" spans="1:12" x14ac:dyDescent="0.35">
      <c r="A55" s="1" t="s">
        <v>12</v>
      </c>
      <c r="B55" s="1" t="s">
        <v>13</v>
      </c>
      <c r="C55" s="7">
        <v>71</v>
      </c>
      <c r="D55" s="1">
        <v>33927</v>
      </c>
      <c r="E55" s="6">
        <v>43777</v>
      </c>
      <c r="F55" s="6">
        <v>44701</v>
      </c>
      <c r="G55" s="10">
        <v>138017</v>
      </c>
      <c r="H55" s="10">
        <v>138017</v>
      </c>
      <c r="I55" s="5" t="s">
        <v>15</v>
      </c>
      <c r="J55" s="4" t="s">
        <v>16</v>
      </c>
      <c r="K55" s="5"/>
      <c r="L55" s="4"/>
    </row>
    <row r="56" spans="1:12" x14ac:dyDescent="0.35">
      <c r="A56" s="1" t="s">
        <v>12</v>
      </c>
      <c r="B56" s="1" t="s">
        <v>13</v>
      </c>
      <c r="C56" s="7">
        <v>72</v>
      </c>
      <c r="D56" s="1">
        <v>22856</v>
      </c>
      <c r="E56" s="6">
        <v>44839</v>
      </c>
      <c r="F56" s="6">
        <v>44979</v>
      </c>
      <c r="G56" s="10">
        <v>141517</v>
      </c>
      <c r="H56" s="10">
        <v>141517</v>
      </c>
      <c r="I56" s="5" t="s">
        <v>15</v>
      </c>
      <c r="J56" s="4" t="s">
        <v>16</v>
      </c>
      <c r="K56" s="5"/>
      <c r="L56" s="4"/>
    </row>
    <row r="57" spans="1:12" x14ac:dyDescent="0.35">
      <c r="A57" s="1" t="s">
        <v>12</v>
      </c>
      <c r="B57" s="1" t="s">
        <v>13</v>
      </c>
      <c r="C57" s="7">
        <v>71</v>
      </c>
      <c r="D57" s="1">
        <v>27824</v>
      </c>
      <c r="E57" s="6">
        <v>44477</v>
      </c>
      <c r="F57" s="6">
        <v>44603</v>
      </c>
      <c r="G57" s="10">
        <v>144111</v>
      </c>
      <c r="H57" s="10">
        <v>144111</v>
      </c>
      <c r="I57" s="5" t="s">
        <v>15</v>
      </c>
      <c r="J57" s="4" t="s">
        <v>16</v>
      </c>
      <c r="K57" s="5"/>
      <c r="L57" s="4"/>
    </row>
    <row r="58" spans="1:12" x14ac:dyDescent="0.35">
      <c r="A58" s="1" t="s">
        <v>12</v>
      </c>
      <c r="B58" s="1" t="s">
        <v>13</v>
      </c>
      <c r="C58" s="7">
        <v>71</v>
      </c>
      <c r="D58" s="1">
        <v>39203</v>
      </c>
      <c r="E58" s="6">
        <v>44795</v>
      </c>
      <c r="F58" s="6">
        <v>44939</v>
      </c>
      <c r="G58" s="10">
        <v>172974</v>
      </c>
      <c r="H58" s="10">
        <v>172974</v>
      </c>
      <c r="I58" s="5" t="s">
        <v>15</v>
      </c>
      <c r="J58" s="4" t="s">
        <v>16</v>
      </c>
      <c r="K58" s="5"/>
      <c r="L58" s="4"/>
    </row>
    <row r="59" spans="1:12" x14ac:dyDescent="0.35">
      <c r="A59" s="1" t="s">
        <v>12</v>
      </c>
      <c r="B59" s="1" t="s">
        <v>13</v>
      </c>
      <c r="C59" s="7">
        <v>71</v>
      </c>
      <c r="D59" s="1">
        <v>38000</v>
      </c>
      <c r="E59" s="6">
        <v>44714</v>
      </c>
      <c r="F59" s="6">
        <v>44883</v>
      </c>
      <c r="G59" s="10">
        <v>176521</v>
      </c>
      <c r="H59" s="10">
        <v>176521</v>
      </c>
      <c r="I59" s="5" t="s">
        <v>15</v>
      </c>
      <c r="J59" s="4" t="s">
        <v>16</v>
      </c>
      <c r="K59" s="5"/>
      <c r="L59" s="4"/>
    </row>
    <row r="60" spans="1:12" x14ac:dyDescent="0.35">
      <c r="A60" s="1" t="s">
        <v>12</v>
      </c>
      <c r="B60" s="1" t="s">
        <v>13</v>
      </c>
      <c r="C60" s="7">
        <v>1</v>
      </c>
      <c r="D60" s="1">
        <v>89112</v>
      </c>
      <c r="E60" s="6">
        <v>43515</v>
      </c>
      <c r="F60" s="6">
        <v>43588</v>
      </c>
      <c r="G60" s="10">
        <v>253287</v>
      </c>
      <c r="H60" s="10">
        <v>177301</v>
      </c>
      <c r="I60" s="5" t="s">
        <v>15</v>
      </c>
      <c r="J60" s="4" t="s">
        <v>16</v>
      </c>
      <c r="K60" s="5"/>
      <c r="L60" s="4"/>
    </row>
    <row r="61" spans="1:12" x14ac:dyDescent="0.35">
      <c r="A61" s="1" t="s">
        <v>12</v>
      </c>
      <c r="B61" s="1" t="s">
        <v>13</v>
      </c>
      <c r="C61" s="7">
        <v>1</v>
      </c>
      <c r="D61" s="1">
        <v>90858</v>
      </c>
      <c r="E61" s="6">
        <v>43149</v>
      </c>
      <c r="F61" s="6">
        <v>43599</v>
      </c>
      <c r="G61" s="10">
        <v>256631</v>
      </c>
      <c r="H61" s="10">
        <v>179642</v>
      </c>
      <c r="I61" s="5" t="s">
        <v>15</v>
      </c>
      <c r="J61" s="4" t="s">
        <v>16</v>
      </c>
      <c r="K61" s="5"/>
      <c r="L61" s="4"/>
    </row>
    <row r="62" spans="1:12" x14ac:dyDescent="0.35">
      <c r="A62" s="1" t="s">
        <v>12</v>
      </c>
      <c r="B62" s="1" t="s">
        <v>13</v>
      </c>
      <c r="C62" s="7" t="s">
        <v>14</v>
      </c>
      <c r="D62" s="1">
        <v>33872</v>
      </c>
      <c r="E62" s="6">
        <v>42999</v>
      </c>
      <c r="F62" s="6">
        <v>43588</v>
      </c>
      <c r="G62" s="10">
        <v>258221</v>
      </c>
      <c r="H62" s="10">
        <v>180755</v>
      </c>
      <c r="I62" s="5" t="s">
        <v>15</v>
      </c>
      <c r="J62" s="4" t="s">
        <v>16</v>
      </c>
      <c r="K62" s="5"/>
      <c r="L62" s="4"/>
    </row>
    <row r="63" spans="1:12" x14ac:dyDescent="0.35">
      <c r="A63" s="1" t="s">
        <v>12</v>
      </c>
      <c r="B63" s="1" t="s">
        <v>13</v>
      </c>
      <c r="C63" s="7">
        <v>1</v>
      </c>
      <c r="D63" s="1">
        <v>95578</v>
      </c>
      <c r="E63" s="6">
        <v>43540</v>
      </c>
      <c r="F63" s="6">
        <v>43866</v>
      </c>
      <c r="G63" s="10">
        <v>268948</v>
      </c>
      <c r="H63" s="10">
        <v>188264</v>
      </c>
      <c r="I63" s="5" t="s">
        <v>15</v>
      </c>
      <c r="J63" s="4" t="s">
        <v>16</v>
      </c>
      <c r="K63" s="5"/>
      <c r="L63" s="4"/>
    </row>
    <row r="64" spans="1:12" x14ac:dyDescent="0.35">
      <c r="A64" s="1" t="s">
        <v>12</v>
      </c>
      <c r="B64" s="1" t="s">
        <v>13</v>
      </c>
      <c r="C64" s="7" t="s">
        <v>14</v>
      </c>
      <c r="D64" s="1">
        <v>31903</v>
      </c>
      <c r="E64" s="6">
        <v>43461</v>
      </c>
      <c r="F64" s="6">
        <v>43508</v>
      </c>
      <c r="G64" s="10">
        <v>275307</v>
      </c>
      <c r="H64" s="10">
        <v>192715</v>
      </c>
      <c r="I64" s="5" t="s">
        <v>15</v>
      </c>
      <c r="J64" s="4" t="s">
        <v>16</v>
      </c>
      <c r="K64" s="5"/>
      <c r="L64" s="4"/>
    </row>
    <row r="65" spans="1:12" x14ac:dyDescent="0.35">
      <c r="A65" s="1" t="s">
        <v>12</v>
      </c>
      <c r="B65" s="1" t="s">
        <v>13</v>
      </c>
      <c r="C65" s="7">
        <v>71</v>
      </c>
      <c r="D65" s="1">
        <v>30568</v>
      </c>
      <c r="E65" s="6">
        <v>44578</v>
      </c>
      <c r="F65" s="6">
        <v>44640</v>
      </c>
      <c r="G65" s="10">
        <v>221700</v>
      </c>
      <c r="H65" s="10">
        <v>221700</v>
      </c>
      <c r="I65" s="5" t="s">
        <v>15</v>
      </c>
      <c r="J65" s="4" t="s">
        <v>16</v>
      </c>
      <c r="K65" s="5"/>
      <c r="L65" s="4"/>
    </row>
    <row r="66" spans="1:12" x14ac:dyDescent="0.35">
      <c r="A66" s="1" t="s">
        <v>12</v>
      </c>
      <c r="B66" s="1" t="s">
        <v>13</v>
      </c>
      <c r="C66" s="7">
        <v>71</v>
      </c>
      <c r="D66" s="1">
        <v>18150</v>
      </c>
      <c r="E66" s="6">
        <v>44190</v>
      </c>
      <c r="F66" s="6">
        <v>44274</v>
      </c>
      <c r="G66" s="10">
        <v>233816</v>
      </c>
      <c r="H66" s="10">
        <v>233816</v>
      </c>
      <c r="I66" s="5" t="s">
        <v>15</v>
      </c>
      <c r="J66" s="4" t="s">
        <v>16</v>
      </c>
      <c r="K66" s="5"/>
      <c r="L66" s="4"/>
    </row>
    <row r="67" spans="1:12" x14ac:dyDescent="0.35">
      <c r="A67" s="1" t="s">
        <v>12</v>
      </c>
      <c r="B67" s="1" t="s">
        <v>13</v>
      </c>
      <c r="C67" s="7">
        <v>71</v>
      </c>
      <c r="D67" s="1">
        <v>35046</v>
      </c>
      <c r="E67" s="6">
        <v>44672</v>
      </c>
      <c r="F67" s="6">
        <v>44816</v>
      </c>
      <c r="G67" s="10">
        <v>238455</v>
      </c>
      <c r="H67" s="10">
        <v>238455</v>
      </c>
      <c r="I67" s="5" t="s">
        <v>15</v>
      </c>
      <c r="J67" s="4" t="s">
        <v>16</v>
      </c>
      <c r="K67" s="5"/>
      <c r="L67" s="4"/>
    </row>
    <row r="68" spans="1:12" x14ac:dyDescent="0.35">
      <c r="A68" s="1" t="s">
        <v>12</v>
      </c>
      <c r="B68" s="1" t="s">
        <v>13</v>
      </c>
      <c r="C68" s="7">
        <v>71</v>
      </c>
      <c r="D68" s="1">
        <v>36959</v>
      </c>
      <c r="E68" s="6">
        <v>44640</v>
      </c>
      <c r="F68" s="6">
        <v>44816</v>
      </c>
      <c r="G68" s="10">
        <v>239761</v>
      </c>
      <c r="H68" s="10">
        <v>239761</v>
      </c>
      <c r="I68" s="5" t="s">
        <v>15</v>
      </c>
      <c r="J68" s="4" t="s">
        <v>16</v>
      </c>
      <c r="K68" s="5"/>
      <c r="L68" s="4"/>
    </row>
    <row r="69" spans="1:12" x14ac:dyDescent="0.35">
      <c r="A69" s="1" t="s">
        <v>12</v>
      </c>
      <c r="B69" s="1" t="s">
        <v>13</v>
      </c>
      <c r="C69" s="7">
        <v>72</v>
      </c>
      <c r="D69" s="1">
        <v>8322</v>
      </c>
      <c r="E69" s="6">
        <v>44220</v>
      </c>
      <c r="F69" s="6">
        <v>44378</v>
      </c>
      <c r="G69" s="10">
        <v>290748</v>
      </c>
      <c r="H69" s="10">
        <v>290748</v>
      </c>
      <c r="I69" s="5" t="s">
        <v>15</v>
      </c>
      <c r="J69" s="4" t="s">
        <v>16</v>
      </c>
      <c r="K69" s="5"/>
      <c r="L69" s="4"/>
    </row>
    <row r="70" spans="1:12" x14ac:dyDescent="0.35">
      <c r="A70" s="1" t="s">
        <v>12</v>
      </c>
      <c r="B70" s="1" t="s">
        <v>13</v>
      </c>
      <c r="C70" s="7">
        <v>71</v>
      </c>
      <c r="D70" s="1">
        <v>44226</v>
      </c>
      <c r="E70" s="6">
        <v>44229</v>
      </c>
      <c r="F70" s="6">
        <v>45035</v>
      </c>
      <c r="G70" s="10">
        <v>309334</v>
      </c>
      <c r="H70" s="10">
        <v>309334</v>
      </c>
      <c r="I70" s="5" t="s">
        <v>15</v>
      </c>
      <c r="J70" s="4" t="s">
        <v>16</v>
      </c>
      <c r="K70" s="5"/>
      <c r="L70" s="4"/>
    </row>
    <row r="71" spans="1:12" x14ac:dyDescent="0.35">
      <c r="A71" s="1" t="s">
        <v>12</v>
      </c>
      <c r="B71" s="1" t="s">
        <v>13</v>
      </c>
      <c r="C71" s="7">
        <v>71</v>
      </c>
      <c r="D71" s="1">
        <v>27420</v>
      </c>
      <c r="E71" s="6">
        <v>44532</v>
      </c>
      <c r="F71" s="6">
        <v>44579</v>
      </c>
      <c r="G71" s="10">
        <v>318500</v>
      </c>
      <c r="H71" s="10">
        <v>318500</v>
      </c>
      <c r="I71" s="5" t="s">
        <v>15</v>
      </c>
      <c r="J71" s="4" t="s">
        <v>16</v>
      </c>
      <c r="K71" s="5"/>
      <c r="L71" s="4"/>
    </row>
    <row r="72" spans="1:12" x14ac:dyDescent="0.35">
      <c r="A72" s="1" t="s">
        <v>12</v>
      </c>
      <c r="B72" s="1" t="s">
        <v>13</v>
      </c>
      <c r="C72" s="7">
        <v>72</v>
      </c>
      <c r="D72" s="1">
        <v>11498</v>
      </c>
      <c r="E72" s="6">
        <v>44378</v>
      </c>
      <c r="F72" s="6">
        <v>44481</v>
      </c>
      <c r="G72" s="10">
        <v>322450</v>
      </c>
      <c r="H72" s="10">
        <v>322450</v>
      </c>
      <c r="I72" s="5" t="s">
        <v>15</v>
      </c>
      <c r="J72" s="4" t="s">
        <v>16</v>
      </c>
      <c r="K72" s="5"/>
      <c r="L72" s="4"/>
    </row>
    <row r="73" spans="1:12" x14ac:dyDescent="0.35">
      <c r="A73" s="1" t="s">
        <v>12</v>
      </c>
      <c r="B73" s="1" t="s">
        <v>13</v>
      </c>
      <c r="C73" s="7">
        <v>1</v>
      </c>
      <c r="D73" s="1">
        <v>81369</v>
      </c>
      <c r="E73" s="6">
        <v>42487</v>
      </c>
      <c r="F73" s="6">
        <v>43385</v>
      </c>
      <c r="G73" s="10">
        <v>328796</v>
      </c>
      <c r="H73" s="10">
        <v>328796</v>
      </c>
      <c r="I73" s="5" t="s">
        <v>15</v>
      </c>
      <c r="J73" s="4" t="s">
        <v>16</v>
      </c>
      <c r="K73" s="5"/>
      <c r="L73" s="4"/>
    </row>
    <row r="74" spans="1:12" x14ac:dyDescent="0.35">
      <c r="A74" s="1" t="s">
        <v>12</v>
      </c>
      <c r="B74" s="1" t="s">
        <v>13</v>
      </c>
      <c r="C74" s="7">
        <v>71</v>
      </c>
      <c r="D74" s="1">
        <v>40744</v>
      </c>
      <c r="E74" s="6">
        <v>44786</v>
      </c>
      <c r="F74" s="6">
        <v>44939</v>
      </c>
      <c r="G74" s="10">
        <v>333742</v>
      </c>
      <c r="H74" s="10">
        <v>333742</v>
      </c>
      <c r="I74" s="5" t="s">
        <v>15</v>
      </c>
      <c r="J74" s="4" t="s">
        <v>16</v>
      </c>
      <c r="K74" s="5"/>
      <c r="L74" s="4"/>
    </row>
    <row r="75" spans="1:12" x14ac:dyDescent="0.35">
      <c r="A75" s="1" t="s">
        <v>12</v>
      </c>
      <c r="B75" s="1" t="s">
        <v>13</v>
      </c>
      <c r="C75" s="7">
        <v>71</v>
      </c>
      <c r="D75" s="1">
        <v>35456</v>
      </c>
      <c r="E75" s="6">
        <v>44635</v>
      </c>
      <c r="F75" s="6">
        <v>44748</v>
      </c>
      <c r="G75" s="10">
        <v>339710</v>
      </c>
      <c r="H75" s="10">
        <v>339710</v>
      </c>
      <c r="I75" s="5" t="s">
        <v>15</v>
      </c>
      <c r="J75" s="4" t="s">
        <v>16</v>
      </c>
      <c r="K75" s="5"/>
      <c r="L75" s="4"/>
    </row>
    <row r="76" spans="1:12" x14ac:dyDescent="0.35">
      <c r="A76" s="1" t="s">
        <v>12</v>
      </c>
      <c r="B76" s="1" t="s">
        <v>13</v>
      </c>
      <c r="C76" s="7">
        <v>72</v>
      </c>
      <c r="D76" s="1">
        <v>21145</v>
      </c>
      <c r="E76" s="6">
        <v>44716</v>
      </c>
      <c r="F76" s="6">
        <v>44823</v>
      </c>
      <c r="G76" s="10">
        <v>374656</v>
      </c>
      <c r="H76" s="10">
        <v>374656</v>
      </c>
      <c r="I76" s="5" t="s">
        <v>15</v>
      </c>
      <c r="J76" s="4" t="s">
        <v>16</v>
      </c>
      <c r="K76" s="5"/>
      <c r="L76" s="4"/>
    </row>
    <row r="77" spans="1:12" x14ac:dyDescent="0.35">
      <c r="A77" s="1" t="s">
        <v>12</v>
      </c>
      <c r="B77" s="1" t="s">
        <v>13</v>
      </c>
      <c r="C77" s="7">
        <v>71</v>
      </c>
      <c r="D77" s="1">
        <v>42787</v>
      </c>
      <c r="E77" s="6">
        <v>44890</v>
      </c>
      <c r="F77" s="6">
        <v>45035</v>
      </c>
      <c r="G77" s="10">
        <v>405424</v>
      </c>
      <c r="H77" s="10">
        <v>405424</v>
      </c>
      <c r="I77" s="5" t="s">
        <v>15</v>
      </c>
      <c r="J77" s="4" t="s">
        <v>16</v>
      </c>
      <c r="K77" s="5"/>
      <c r="L77" s="4"/>
    </row>
    <row r="78" spans="1:12" x14ac:dyDescent="0.35">
      <c r="A78" s="1" t="s">
        <v>12</v>
      </c>
      <c r="B78" s="1" t="s">
        <v>13</v>
      </c>
      <c r="C78" s="7">
        <v>72</v>
      </c>
      <c r="D78" s="1">
        <v>14289</v>
      </c>
      <c r="E78" s="6">
        <v>43900</v>
      </c>
      <c r="F78" s="6">
        <v>44635</v>
      </c>
      <c r="G78" s="10">
        <v>432100</v>
      </c>
      <c r="H78" s="10">
        <v>432100</v>
      </c>
      <c r="I78" s="5" t="s">
        <v>15</v>
      </c>
      <c r="J78" s="4" t="s">
        <v>16</v>
      </c>
      <c r="K78" s="5"/>
      <c r="L78" s="4"/>
    </row>
    <row r="79" spans="1:12" x14ac:dyDescent="0.35">
      <c r="A79" s="1" t="s">
        <v>12</v>
      </c>
      <c r="B79" s="1" t="s">
        <v>13</v>
      </c>
      <c r="C79" s="7">
        <v>71</v>
      </c>
      <c r="D79" s="1">
        <v>15382</v>
      </c>
      <c r="E79" s="6">
        <v>44133</v>
      </c>
      <c r="F79" s="6">
        <v>44204</v>
      </c>
      <c r="G79" s="10">
        <v>435349</v>
      </c>
      <c r="H79" s="10">
        <v>435349</v>
      </c>
      <c r="I79" s="5" t="s">
        <v>15</v>
      </c>
      <c r="J79" s="4" t="s">
        <v>16</v>
      </c>
      <c r="K79" s="5"/>
      <c r="L79" s="4"/>
    </row>
    <row r="80" spans="1:12" x14ac:dyDescent="0.35">
      <c r="A80" s="1" t="s">
        <v>12</v>
      </c>
      <c r="B80" s="1" t="s">
        <v>13</v>
      </c>
      <c r="C80" s="7">
        <v>72</v>
      </c>
      <c r="D80" s="1">
        <v>18185</v>
      </c>
      <c r="E80" s="6">
        <v>44615</v>
      </c>
      <c r="F80" s="6">
        <v>44701</v>
      </c>
      <c r="G80" s="10">
        <v>439032</v>
      </c>
      <c r="H80" s="10">
        <v>439032</v>
      </c>
      <c r="I80" s="5" t="s">
        <v>15</v>
      </c>
      <c r="J80" s="4" t="s">
        <v>16</v>
      </c>
      <c r="K80" s="5"/>
      <c r="L80" s="4"/>
    </row>
    <row r="81" spans="1:12" x14ac:dyDescent="0.35">
      <c r="A81" s="1" t="s">
        <v>12</v>
      </c>
      <c r="B81" s="1" t="s">
        <v>13</v>
      </c>
      <c r="C81" s="7">
        <v>1</v>
      </c>
      <c r="D81" s="1">
        <v>88197</v>
      </c>
      <c r="E81" s="6">
        <v>42716</v>
      </c>
      <c r="F81" s="6">
        <v>43508</v>
      </c>
      <c r="G81" s="10">
        <v>640941</v>
      </c>
      <c r="H81" s="10">
        <v>448659</v>
      </c>
      <c r="I81" s="5" t="s">
        <v>15</v>
      </c>
      <c r="J81" s="4" t="s">
        <v>16</v>
      </c>
      <c r="K81" s="5"/>
      <c r="L81" s="4"/>
    </row>
    <row r="82" spans="1:12" x14ac:dyDescent="0.35">
      <c r="A82" s="1" t="s">
        <v>12</v>
      </c>
      <c r="B82" s="1" t="s">
        <v>13</v>
      </c>
      <c r="C82" s="7">
        <v>71</v>
      </c>
      <c r="D82" s="1">
        <v>41462</v>
      </c>
      <c r="E82" s="6">
        <v>44866</v>
      </c>
      <c r="F82" s="6">
        <v>44939</v>
      </c>
      <c r="G82" s="10">
        <v>450897</v>
      </c>
      <c r="H82" s="10">
        <v>450897</v>
      </c>
      <c r="I82" s="5" t="s">
        <v>15</v>
      </c>
      <c r="J82" s="4" t="s">
        <v>16</v>
      </c>
      <c r="K82" s="5"/>
      <c r="L82" s="4"/>
    </row>
    <row r="83" spans="1:12" x14ac:dyDescent="0.35">
      <c r="A83" s="1" t="s">
        <v>12</v>
      </c>
      <c r="B83" s="1" t="s">
        <v>13</v>
      </c>
      <c r="C83" s="7">
        <v>1</v>
      </c>
      <c r="D83" s="1">
        <v>88198</v>
      </c>
      <c r="E83" s="6">
        <v>42713</v>
      </c>
      <c r="F83" s="6">
        <v>43508</v>
      </c>
      <c r="G83" s="10">
        <v>644840</v>
      </c>
      <c r="H83" s="10">
        <v>451388</v>
      </c>
      <c r="I83" s="5" t="s">
        <v>15</v>
      </c>
      <c r="J83" s="4" t="s">
        <v>16</v>
      </c>
      <c r="K83" s="5"/>
      <c r="L83" s="4"/>
    </row>
    <row r="84" spans="1:12" x14ac:dyDescent="0.35">
      <c r="A84" s="1" t="s">
        <v>12</v>
      </c>
      <c r="B84" s="1" t="s">
        <v>13</v>
      </c>
      <c r="C84" s="7">
        <v>71</v>
      </c>
      <c r="D84" s="1">
        <v>35034</v>
      </c>
      <c r="E84" s="6">
        <v>44575</v>
      </c>
      <c r="F84" s="6">
        <v>44816</v>
      </c>
      <c r="G84" s="10">
        <v>452580</v>
      </c>
      <c r="H84" s="10">
        <v>452580</v>
      </c>
      <c r="I84" s="5" t="s">
        <v>15</v>
      </c>
      <c r="J84" s="4" t="s">
        <v>16</v>
      </c>
      <c r="K84" s="5"/>
      <c r="L84" s="4"/>
    </row>
    <row r="85" spans="1:12" x14ac:dyDescent="0.35">
      <c r="A85" s="1" t="s">
        <v>12</v>
      </c>
      <c r="B85" s="1" t="s">
        <v>13</v>
      </c>
      <c r="C85" s="7" t="s">
        <v>14</v>
      </c>
      <c r="D85" s="1">
        <v>37708</v>
      </c>
      <c r="E85" s="6">
        <v>43651</v>
      </c>
      <c r="F85" s="6">
        <v>43717</v>
      </c>
      <c r="G85" s="10">
        <v>672330</v>
      </c>
      <c r="H85" s="10">
        <v>470631</v>
      </c>
      <c r="I85" s="5" t="s">
        <v>15</v>
      </c>
      <c r="J85" s="4" t="s">
        <v>16</v>
      </c>
      <c r="K85" s="5"/>
      <c r="L85" s="4"/>
    </row>
    <row r="86" spans="1:12" x14ac:dyDescent="0.35">
      <c r="A86" s="1" t="s">
        <v>12</v>
      </c>
      <c r="B86" s="1" t="s">
        <v>13</v>
      </c>
      <c r="C86" s="7">
        <v>71</v>
      </c>
      <c r="D86" s="1">
        <v>4198</v>
      </c>
      <c r="E86" s="6">
        <v>43899</v>
      </c>
      <c r="F86" s="6">
        <v>43993</v>
      </c>
      <c r="G86" s="10">
        <v>514032</v>
      </c>
      <c r="H86" s="10">
        <v>514032</v>
      </c>
      <c r="I86" s="5" t="s">
        <v>15</v>
      </c>
      <c r="J86" s="4" t="s">
        <v>16</v>
      </c>
      <c r="K86" s="5"/>
      <c r="L86" s="4"/>
    </row>
    <row r="87" spans="1:12" x14ac:dyDescent="0.35">
      <c r="A87" s="1" t="s">
        <v>12</v>
      </c>
      <c r="B87" s="1" t="s">
        <v>13</v>
      </c>
      <c r="C87" s="7">
        <v>1</v>
      </c>
      <c r="D87" s="1">
        <v>21787</v>
      </c>
      <c r="E87" s="6">
        <v>42361</v>
      </c>
      <c r="F87" s="6">
        <v>42465</v>
      </c>
      <c r="G87" s="10">
        <v>1698807</v>
      </c>
      <c r="H87" s="10">
        <v>517352</v>
      </c>
      <c r="I87" s="5" t="s">
        <v>15</v>
      </c>
      <c r="J87" s="4" t="s">
        <v>16</v>
      </c>
      <c r="K87" s="5"/>
      <c r="L87" s="4"/>
    </row>
    <row r="88" spans="1:12" x14ac:dyDescent="0.35">
      <c r="A88" s="1" t="s">
        <v>12</v>
      </c>
      <c r="B88" s="1" t="s">
        <v>13</v>
      </c>
      <c r="C88" s="7">
        <v>71</v>
      </c>
      <c r="D88" s="1">
        <v>10846</v>
      </c>
      <c r="E88" s="6">
        <v>44053</v>
      </c>
      <c r="F88" s="6">
        <v>44112</v>
      </c>
      <c r="G88" s="10">
        <v>545722</v>
      </c>
      <c r="H88" s="10">
        <v>545722</v>
      </c>
      <c r="I88" s="5" t="s">
        <v>15</v>
      </c>
      <c r="J88" s="4" t="s">
        <v>16</v>
      </c>
      <c r="K88" s="5"/>
      <c r="L88" s="4"/>
    </row>
    <row r="89" spans="1:12" x14ac:dyDescent="0.35">
      <c r="A89" s="1" t="s">
        <v>12</v>
      </c>
      <c r="B89" s="1" t="s">
        <v>13</v>
      </c>
      <c r="C89" s="7">
        <v>1</v>
      </c>
      <c r="D89" s="1">
        <v>90704</v>
      </c>
      <c r="E89" s="6">
        <v>43485</v>
      </c>
      <c r="F89" s="6">
        <v>43599</v>
      </c>
      <c r="G89" s="10">
        <v>844150</v>
      </c>
      <c r="H89" s="10">
        <v>590905</v>
      </c>
      <c r="I89" s="5" t="s">
        <v>15</v>
      </c>
      <c r="J89" s="4" t="s">
        <v>16</v>
      </c>
      <c r="K89" s="5"/>
      <c r="L89" s="4"/>
    </row>
    <row r="90" spans="1:12" x14ac:dyDescent="0.35">
      <c r="A90" s="1" t="s">
        <v>12</v>
      </c>
      <c r="B90" s="1" t="s">
        <v>13</v>
      </c>
      <c r="C90" s="7">
        <v>71</v>
      </c>
      <c r="D90" s="1">
        <v>33557</v>
      </c>
      <c r="E90" s="6">
        <v>43770</v>
      </c>
      <c r="F90" s="6">
        <v>44701</v>
      </c>
      <c r="G90" s="10">
        <v>679279</v>
      </c>
      <c r="H90" s="10">
        <v>679279</v>
      </c>
      <c r="I90" s="5" t="s">
        <v>15</v>
      </c>
      <c r="J90" s="4" t="s">
        <v>16</v>
      </c>
      <c r="K90" s="5"/>
      <c r="L90" s="4"/>
    </row>
    <row r="91" spans="1:12" x14ac:dyDescent="0.35">
      <c r="A91" s="1" t="s">
        <v>12</v>
      </c>
      <c r="B91" s="1" t="s">
        <v>13</v>
      </c>
      <c r="C91" s="7">
        <v>1</v>
      </c>
      <c r="D91" s="1">
        <v>87288</v>
      </c>
      <c r="E91" s="6">
        <v>42805</v>
      </c>
      <c r="F91" s="6">
        <v>43508</v>
      </c>
      <c r="G91" s="10">
        <v>708288</v>
      </c>
      <c r="H91" s="10">
        <v>708288</v>
      </c>
      <c r="I91" s="5" t="s">
        <v>15</v>
      </c>
      <c r="J91" s="4" t="s">
        <v>16</v>
      </c>
      <c r="K91" s="5"/>
      <c r="L91" s="4"/>
    </row>
    <row r="92" spans="1:12" x14ac:dyDescent="0.35">
      <c r="A92" s="1" t="s">
        <v>12</v>
      </c>
      <c r="B92" s="1" t="s">
        <v>13</v>
      </c>
      <c r="C92" s="7">
        <v>72</v>
      </c>
      <c r="D92" s="1">
        <v>18203</v>
      </c>
      <c r="E92" s="6">
        <v>43868</v>
      </c>
      <c r="F92" s="6">
        <v>44701</v>
      </c>
      <c r="G92" s="10">
        <v>709840</v>
      </c>
      <c r="H92" s="10">
        <v>709840</v>
      </c>
      <c r="I92" s="5" t="s">
        <v>15</v>
      </c>
      <c r="J92" s="4" t="s">
        <v>16</v>
      </c>
      <c r="K92" s="5"/>
      <c r="L92" s="4"/>
    </row>
    <row r="93" spans="1:12" x14ac:dyDescent="0.35">
      <c r="A93" s="1" t="s">
        <v>12</v>
      </c>
      <c r="B93" s="1" t="s">
        <v>13</v>
      </c>
      <c r="C93" s="7">
        <v>1</v>
      </c>
      <c r="D93" s="1">
        <v>83970</v>
      </c>
      <c r="E93" s="6">
        <v>42900</v>
      </c>
      <c r="F93" s="6">
        <v>43539</v>
      </c>
      <c r="G93" s="10">
        <v>737689</v>
      </c>
      <c r="H93" s="10">
        <v>737689</v>
      </c>
      <c r="I93" s="5" t="s">
        <v>15</v>
      </c>
      <c r="J93" s="4" t="s">
        <v>16</v>
      </c>
      <c r="K93" s="5"/>
      <c r="L93" s="4"/>
    </row>
    <row r="94" spans="1:12" x14ac:dyDescent="0.35">
      <c r="A94" s="1" t="s">
        <v>12</v>
      </c>
      <c r="B94" s="1" t="s">
        <v>13</v>
      </c>
      <c r="C94" s="7">
        <v>71</v>
      </c>
      <c r="D94" s="1">
        <v>21475</v>
      </c>
      <c r="E94" s="6">
        <v>44184</v>
      </c>
      <c r="F94" s="6">
        <v>44378</v>
      </c>
      <c r="G94" s="10">
        <v>864967</v>
      </c>
      <c r="H94" s="10">
        <v>864967</v>
      </c>
      <c r="I94" s="5" t="s">
        <v>15</v>
      </c>
      <c r="J94" s="4" t="s">
        <v>16</v>
      </c>
      <c r="K94" s="5"/>
      <c r="L94" s="4"/>
    </row>
    <row r="95" spans="1:12" x14ac:dyDescent="0.35">
      <c r="A95" s="1" t="s">
        <v>12</v>
      </c>
      <c r="B95" s="1" t="s">
        <v>13</v>
      </c>
      <c r="C95" s="7">
        <v>72</v>
      </c>
      <c r="D95" s="1">
        <v>18355</v>
      </c>
      <c r="E95" s="6">
        <v>44640</v>
      </c>
      <c r="F95" s="6">
        <v>44701</v>
      </c>
      <c r="G95" s="10">
        <v>889306</v>
      </c>
      <c r="H95" s="10">
        <v>889306</v>
      </c>
      <c r="I95" s="5" t="s">
        <v>15</v>
      </c>
      <c r="J95" s="4" t="s">
        <v>16</v>
      </c>
      <c r="K95" s="5"/>
      <c r="L95" s="4"/>
    </row>
    <row r="96" spans="1:12" x14ac:dyDescent="0.35">
      <c r="A96" s="1" t="s">
        <v>12</v>
      </c>
      <c r="B96" s="1" t="s">
        <v>13</v>
      </c>
      <c r="C96" s="7">
        <v>71</v>
      </c>
      <c r="D96" s="1">
        <v>33800</v>
      </c>
      <c r="E96" s="6">
        <v>44324</v>
      </c>
      <c r="F96" s="6">
        <v>44701</v>
      </c>
      <c r="G96" s="10">
        <v>889837</v>
      </c>
      <c r="H96" s="10">
        <v>889837</v>
      </c>
      <c r="I96" s="5" t="s">
        <v>15</v>
      </c>
      <c r="J96" s="4" t="s">
        <v>16</v>
      </c>
      <c r="K96" s="5"/>
      <c r="L96" s="4"/>
    </row>
    <row r="97" spans="1:12" x14ac:dyDescent="0.35">
      <c r="A97" s="1" t="s">
        <v>12</v>
      </c>
      <c r="B97" s="1" t="s">
        <v>13</v>
      </c>
      <c r="C97" s="7" t="s">
        <v>14</v>
      </c>
      <c r="D97" s="1">
        <v>36638</v>
      </c>
      <c r="E97" s="6">
        <v>43287</v>
      </c>
      <c r="F97" s="6">
        <v>43662</v>
      </c>
      <c r="G97" s="10">
        <v>1289831</v>
      </c>
      <c r="H97" s="10">
        <v>902882</v>
      </c>
      <c r="I97" s="5" t="s">
        <v>15</v>
      </c>
      <c r="J97" s="4" t="s">
        <v>16</v>
      </c>
      <c r="K97" s="5"/>
      <c r="L97" s="4"/>
    </row>
    <row r="98" spans="1:12" x14ac:dyDescent="0.35">
      <c r="A98" s="1" t="s">
        <v>12</v>
      </c>
      <c r="B98" s="1" t="s">
        <v>13</v>
      </c>
      <c r="C98" s="7">
        <v>71</v>
      </c>
      <c r="D98" s="1">
        <v>18879</v>
      </c>
      <c r="E98" s="6">
        <v>44113</v>
      </c>
      <c r="F98" s="6">
        <v>44572</v>
      </c>
      <c r="G98" s="10">
        <v>915645</v>
      </c>
      <c r="H98" s="10">
        <v>915645</v>
      </c>
      <c r="I98" s="5" t="s">
        <v>15</v>
      </c>
      <c r="J98" s="4" t="s">
        <v>16</v>
      </c>
      <c r="K98" s="5"/>
      <c r="L98" s="4"/>
    </row>
    <row r="99" spans="1:12" x14ac:dyDescent="0.35">
      <c r="A99" s="1" t="s">
        <v>12</v>
      </c>
      <c r="B99" s="1" t="s">
        <v>13</v>
      </c>
      <c r="C99" s="7">
        <v>71</v>
      </c>
      <c r="D99" s="1">
        <v>27293</v>
      </c>
      <c r="E99" s="6">
        <v>44141</v>
      </c>
      <c r="F99" s="6">
        <v>44579</v>
      </c>
      <c r="G99" s="10">
        <v>934037</v>
      </c>
      <c r="H99" s="10">
        <v>934037</v>
      </c>
      <c r="I99" s="5" t="s">
        <v>15</v>
      </c>
      <c r="J99" s="4" t="s">
        <v>16</v>
      </c>
      <c r="K99" s="5"/>
      <c r="L99" s="4"/>
    </row>
    <row r="100" spans="1:12" x14ac:dyDescent="0.35">
      <c r="A100" s="1" t="s">
        <v>12</v>
      </c>
      <c r="B100" s="1" t="s">
        <v>13</v>
      </c>
      <c r="C100" s="7">
        <v>71</v>
      </c>
      <c r="D100" s="1">
        <v>23728</v>
      </c>
      <c r="E100" s="6">
        <v>44399</v>
      </c>
      <c r="F100" s="6">
        <v>44530</v>
      </c>
      <c r="G100" s="10">
        <v>952614</v>
      </c>
      <c r="H100" s="10">
        <v>952614</v>
      </c>
      <c r="I100" s="5" t="s">
        <v>15</v>
      </c>
      <c r="J100" s="4" t="s">
        <v>16</v>
      </c>
      <c r="K100" s="5"/>
      <c r="L100" s="4"/>
    </row>
    <row r="101" spans="1:12" x14ac:dyDescent="0.35">
      <c r="A101" s="1" t="s">
        <v>12</v>
      </c>
      <c r="B101" s="1" t="s">
        <v>13</v>
      </c>
      <c r="C101" s="7">
        <v>72</v>
      </c>
      <c r="D101" s="1">
        <v>14065</v>
      </c>
      <c r="E101" s="6">
        <v>44512</v>
      </c>
      <c r="F101" s="6">
        <v>44545</v>
      </c>
      <c r="G101" s="10">
        <v>2142667</v>
      </c>
      <c r="H101" s="10">
        <v>968780</v>
      </c>
      <c r="I101" s="5" t="s">
        <v>15</v>
      </c>
      <c r="J101" s="4" t="s">
        <v>16</v>
      </c>
      <c r="K101" s="5"/>
      <c r="L101" s="4"/>
    </row>
    <row r="102" spans="1:12" x14ac:dyDescent="0.35">
      <c r="A102" s="1" t="s">
        <v>12</v>
      </c>
      <c r="B102" s="1" t="s">
        <v>13</v>
      </c>
      <c r="C102" s="7">
        <v>71</v>
      </c>
      <c r="D102" s="1">
        <v>11702</v>
      </c>
      <c r="E102" s="6">
        <v>44058</v>
      </c>
      <c r="F102" s="6">
        <v>44112</v>
      </c>
      <c r="G102" s="10">
        <v>969139</v>
      </c>
      <c r="H102" s="10">
        <v>969139</v>
      </c>
      <c r="I102" s="5" t="s">
        <v>15</v>
      </c>
      <c r="J102" s="4" t="s">
        <v>16</v>
      </c>
      <c r="K102" s="5"/>
      <c r="L102" s="4"/>
    </row>
    <row r="103" spans="1:12" x14ac:dyDescent="0.35">
      <c r="A103" s="1" t="s">
        <v>12</v>
      </c>
      <c r="B103" s="1" t="s">
        <v>13</v>
      </c>
      <c r="C103" s="7">
        <v>1</v>
      </c>
      <c r="D103" s="1">
        <v>92432</v>
      </c>
      <c r="E103" s="6">
        <v>43586</v>
      </c>
      <c r="F103" s="6">
        <v>43662</v>
      </c>
      <c r="G103" s="10">
        <v>1404894</v>
      </c>
      <c r="H103" s="10">
        <v>983426</v>
      </c>
      <c r="I103" s="5" t="s">
        <v>15</v>
      </c>
      <c r="J103" s="4" t="s">
        <v>16</v>
      </c>
      <c r="K103" s="5"/>
      <c r="L103" s="4"/>
    </row>
    <row r="104" spans="1:12" x14ac:dyDescent="0.35">
      <c r="A104" s="1" t="s">
        <v>12</v>
      </c>
      <c r="B104" s="1" t="s">
        <v>13</v>
      </c>
      <c r="C104" s="7">
        <v>1</v>
      </c>
      <c r="D104" s="1">
        <v>88029</v>
      </c>
      <c r="E104" s="6">
        <v>43463</v>
      </c>
      <c r="F104" s="6">
        <v>43508</v>
      </c>
      <c r="G104" s="10">
        <v>1483086</v>
      </c>
      <c r="H104" s="10">
        <v>1038160</v>
      </c>
      <c r="I104" s="5" t="s">
        <v>15</v>
      </c>
      <c r="J104" s="4" t="s">
        <v>16</v>
      </c>
      <c r="K104" s="5"/>
      <c r="L104" s="4"/>
    </row>
    <row r="105" spans="1:12" x14ac:dyDescent="0.35">
      <c r="A105" s="1" t="s">
        <v>12</v>
      </c>
      <c r="B105" s="1" t="s">
        <v>13</v>
      </c>
      <c r="C105" s="7">
        <v>71</v>
      </c>
      <c r="D105" s="1">
        <v>24030</v>
      </c>
      <c r="E105" s="6">
        <v>44414</v>
      </c>
      <c r="F105" s="6">
        <v>44530</v>
      </c>
      <c r="G105" s="10">
        <v>1063702</v>
      </c>
      <c r="H105" s="10">
        <v>1063702</v>
      </c>
      <c r="I105" s="5" t="s">
        <v>15</v>
      </c>
      <c r="J105" s="4" t="s">
        <v>16</v>
      </c>
      <c r="K105" s="5"/>
      <c r="L105" s="4"/>
    </row>
    <row r="106" spans="1:12" x14ac:dyDescent="0.35">
      <c r="A106" s="1" t="s">
        <v>12</v>
      </c>
      <c r="B106" s="1" t="s">
        <v>13</v>
      </c>
      <c r="C106" s="7">
        <v>72</v>
      </c>
      <c r="D106" s="1">
        <v>13101</v>
      </c>
      <c r="E106" s="6">
        <v>43888</v>
      </c>
      <c r="F106" s="6">
        <v>44579</v>
      </c>
      <c r="G106" s="10">
        <v>1082175</v>
      </c>
      <c r="H106" s="10">
        <v>1082175</v>
      </c>
      <c r="I106" s="5" t="s">
        <v>15</v>
      </c>
      <c r="J106" s="4" t="s">
        <v>16</v>
      </c>
      <c r="K106" s="5"/>
      <c r="L106" s="4"/>
    </row>
    <row r="107" spans="1:12" x14ac:dyDescent="0.35">
      <c r="A107" s="1" t="s">
        <v>12</v>
      </c>
      <c r="B107" s="1" t="s">
        <v>13</v>
      </c>
      <c r="C107" s="7">
        <v>71</v>
      </c>
      <c r="D107" s="1">
        <v>26460</v>
      </c>
      <c r="E107" s="6">
        <v>44493</v>
      </c>
      <c r="F107" s="6">
        <v>44545</v>
      </c>
      <c r="G107" s="10">
        <v>8348729</v>
      </c>
      <c r="H107" s="10">
        <v>1247054</v>
      </c>
      <c r="I107" s="5" t="s">
        <v>15</v>
      </c>
      <c r="J107" s="4" t="s">
        <v>16</v>
      </c>
      <c r="K107" s="5"/>
      <c r="L107" s="4"/>
    </row>
    <row r="108" spans="1:12" x14ac:dyDescent="0.35">
      <c r="A108" s="1" t="s">
        <v>12</v>
      </c>
      <c r="B108" s="1" t="s">
        <v>13</v>
      </c>
      <c r="C108" s="7">
        <v>72</v>
      </c>
      <c r="D108" s="1">
        <v>19315</v>
      </c>
      <c r="E108" s="6">
        <v>44684</v>
      </c>
      <c r="F108" s="6">
        <v>44753</v>
      </c>
      <c r="G108" s="10">
        <v>1270351</v>
      </c>
      <c r="H108" s="10">
        <v>1270351</v>
      </c>
      <c r="I108" s="5" t="s">
        <v>15</v>
      </c>
      <c r="J108" s="4" t="s">
        <v>16</v>
      </c>
      <c r="K108" s="5"/>
      <c r="L108" s="4"/>
    </row>
    <row r="109" spans="1:12" x14ac:dyDescent="0.35">
      <c r="A109" s="1" t="s">
        <v>12</v>
      </c>
      <c r="B109" s="1" t="s">
        <v>13</v>
      </c>
      <c r="C109" s="7">
        <v>71</v>
      </c>
      <c r="D109" s="1">
        <v>22181</v>
      </c>
      <c r="E109" s="6">
        <v>44371</v>
      </c>
      <c r="F109" s="6">
        <v>44440</v>
      </c>
      <c r="G109" s="10">
        <v>1318800</v>
      </c>
      <c r="H109" s="10">
        <v>1318800</v>
      </c>
      <c r="I109" s="5" t="s">
        <v>15</v>
      </c>
      <c r="J109" s="4" t="s">
        <v>16</v>
      </c>
      <c r="K109" s="5"/>
      <c r="L109" s="4"/>
    </row>
    <row r="110" spans="1:12" x14ac:dyDescent="0.35">
      <c r="A110" s="1" t="s">
        <v>12</v>
      </c>
      <c r="B110" s="1" t="s">
        <v>13</v>
      </c>
      <c r="C110" s="7">
        <v>1</v>
      </c>
      <c r="D110" s="1">
        <v>90597</v>
      </c>
      <c r="E110" s="6">
        <v>43060</v>
      </c>
      <c r="F110" s="6">
        <v>43599</v>
      </c>
      <c r="G110" s="10">
        <v>2043742</v>
      </c>
      <c r="H110" s="10">
        <v>1430619</v>
      </c>
      <c r="I110" s="5" t="s">
        <v>15</v>
      </c>
      <c r="J110" s="4" t="s">
        <v>16</v>
      </c>
      <c r="K110" s="5"/>
      <c r="L110" s="4"/>
    </row>
    <row r="111" spans="1:12" x14ac:dyDescent="0.35">
      <c r="A111" s="1" t="s">
        <v>12</v>
      </c>
      <c r="B111" s="1" t="s">
        <v>13</v>
      </c>
      <c r="C111" s="7">
        <v>71</v>
      </c>
      <c r="D111" s="1">
        <v>32993</v>
      </c>
      <c r="E111" s="6">
        <v>44569</v>
      </c>
      <c r="F111" s="6">
        <v>44701</v>
      </c>
      <c r="G111" s="10">
        <v>1484770</v>
      </c>
      <c r="H111" s="10">
        <v>1484770</v>
      </c>
      <c r="I111" s="5" t="s">
        <v>15</v>
      </c>
      <c r="J111" s="4" t="s">
        <v>16</v>
      </c>
      <c r="K111" s="5"/>
      <c r="L111" s="4"/>
    </row>
    <row r="112" spans="1:12" x14ac:dyDescent="0.35">
      <c r="A112" s="1" t="s">
        <v>12</v>
      </c>
      <c r="B112" s="1" t="s">
        <v>13</v>
      </c>
      <c r="C112" s="7">
        <v>1</v>
      </c>
      <c r="D112" s="1">
        <v>87970</v>
      </c>
      <c r="E112" s="6">
        <v>41879</v>
      </c>
      <c r="F112" s="6">
        <v>43508</v>
      </c>
      <c r="G112" s="10">
        <v>2256437</v>
      </c>
      <c r="H112" s="10">
        <v>1579506</v>
      </c>
      <c r="I112" s="5" t="s">
        <v>15</v>
      </c>
      <c r="J112" s="4" t="s">
        <v>16</v>
      </c>
      <c r="K112" s="5"/>
      <c r="L112" s="4"/>
    </row>
    <row r="113" spans="1:12" x14ac:dyDescent="0.35">
      <c r="A113" s="1" t="s">
        <v>12</v>
      </c>
      <c r="B113" s="1" t="s">
        <v>13</v>
      </c>
      <c r="C113" s="7" t="s">
        <v>14</v>
      </c>
      <c r="D113" s="1">
        <v>36573</v>
      </c>
      <c r="E113" s="6">
        <v>43079</v>
      </c>
      <c r="F113" s="6">
        <v>43866</v>
      </c>
      <c r="G113" s="10">
        <v>2272452</v>
      </c>
      <c r="H113" s="10">
        <v>1590716</v>
      </c>
      <c r="I113" s="5" t="s">
        <v>15</v>
      </c>
      <c r="J113" s="4" t="s">
        <v>16</v>
      </c>
      <c r="K113" s="5"/>
      <c r="L113" s="4"/>
    </row>
    <row r="114" spans="1:12" x14ac:dyDescent="0.35">
      <c r="A114" s="1" t="s">
        <v>12</v>
      </c>
      <c r="B114" s="1" t="s">
        <v>13</v>
      </c>
      <c r="C114" s="7">
        <v>71</v>
      </c>
      <c r="D114" s="1">
        <v>35468</v>
      </c>
      <c r="E114" s="6">
        <v>44704</v>
      </c>
      <c r="F114" s="6">
        <v>44748</v>
      </c>
      <c r="G114" s="10">
        <v>1671726</v>
      </c>
      <c r="H114" s="10">
        <v>1671726</v>
      </c>
      <c r="I114" s="5" t="s">
        <v>15</v>
      </c>
      <c r="J114" s="4" t="s">
        <v>16</v>
      </c>
      <c r="K114" s="5"/>
      <c r="L114" s="4"/>
    </row>
    <row r="115" spans="1:12" x14ac:dyDescent="0.35">
      <c r="A115" s="1" t="s">
        <v>12</v>
      </c>
      <c r="B115" s="1" t="s">
        <v>13</v>
      </c>
      <c r="C115" s="7">
        <v>72</v>
      </c>
      <c r="D115" s="1">
        <v>10987</v>
      </c>
      <c r="E115" s="6">
        <v>44368</v>
      </c>
      <c r="F115" s="6">
        <v>44481</v>
      </c>
      <c r="G115" s="10">
        <v>1735031</v>
      </c>
      <c r="H115" s="10">
        <v>1735031</v>
      </c>
      <c r="I115" s="5" t="s">
        <v>15</v>
      </c>
      <c r="J115" s="4" t="s">
        <v>16</v>
      </c>
      <c r="K115" s="5"/>
      <c r="L115" s="4"/>
    </row>
    <row r="116" spans="1:12" x14ac:dyDescent="0.35">
      <c r="A116" s="1" t="s">
        <v>12</v>
      </c>
      <c r="B116" s="1" t="s">
        <v>13</v>
      </c>
      <c r="C116" s="7">
        <v>72</v>
      </c>
      <c r="D116" s="1">
        <v>13854</v>
      </c>
      <c r="E116" s="6">
        <v>44456</v>
      </c>
      <c r="F116" s="6">
        <v>44545</v>
      </c>
      <c r="G116" s="10">
        <v>1775692</v>
      </c>
      <c r="H116" s="10">
        <v>1775692</v>
      </c>
      <c r="I116" s="5" t="s">
        <v>15</v>
      </c>
      <c r="J116" s="4" t="s">
        <v>16</v>
      </c>
      <c r="K116" s="5"/>
      <c r="L116" s="4"/>
    </row>
    <row r="117" spans="1:12" x14ac:dyDescent="0.35">
      <c r="A117" s="1" t="s">
        <v>12</v>
      </c>
      <c r="B117" s="1" t="s">
        <v>13</v>
      </c>
      <c r="C117" s="7" t="s">
        <v>14</v>
      </c>
      <c r="D117" s="1">
        <v>31900</v>
      </c>
      <c r="E117" s="6">
        <v>43412</v>
      </c>
      <c r="F117" s="6">
        <v>43508</v>
      </c>
      <c r="G117" s="10">
        <v>2558924</v>
      </c>
      <c r="H117" s="10">
        <v>1791247</v>
      </c>
      <c r="I117" s="5" t="s">
        <v>15</v>
      </c>
      <c r="J117" s="4" t="s">
        <v>16</v>
      </c>
      <c r="K117" s="5"/>
      <c r="L117" s="4"/>
    </row>
    <row r="118" spans="1:12" x14ac:dyDescent="0.35">
      <c r="A118" s="1" t="s">
        <v>12</v>
      </c>
      <c r="B118" s="1" t="s">
        <v>13</v>
      </c>
      <c r="C118" s="7" t="s">
        <v>14</v>
      </c>
      <c r="D118" s="1">
        <v>35037</v>
      </c>
      <c r="E118" s="6">
        <v>43118</v>
      </c>
      <c r="F118" s="6">
        <v>43654</v>
      </c>
      <c r="G118" s="10">
        <v>2642635</v>
      </c>
      <c r="H118" s="10">
        <v>1849844</v>
      </c>
      <c r="I118" s="5" t="s">
        <v>15</v>
      </c>
      <c r="J118" s="4" t="s">
        <v>16</v>
      </c>
      <c r="K118" s="5"/>
      <c r="L118" s="4"/>
    </row>
    <row r="119" spans="1:12" x14ac:dyDescent="0.35">
      <c r="A119" s="1" t="s">
        <v>12</v>
      </c>
      <c r="B119" s="1" t="s">
        <v>13</v>
      </c>
      <c r="C119" s="7">
        <v>71</v>
      </c>
      <c r="D119" s="1">
        <v>23556</v>
      </c>
      <c r="E119" s="6">
        <v>44405</v>
      </c>
      <c r="F119" s="6">
        <v>44454</v>
      </c>
      <c r="G119" s="10">
        <v>1871226</v>
      </c>
      <c r="H119" s="10">
        <v>1871226</v>
      </c>
      <c r="I119" s="5" t="s">
        <v>15</v>
      </c>
      <c r="J119" s="4" t="s">
        <v>16</v>
      </c>
      <c r="K119" s="5"/>
      <c r="L119" s="4"/>
    </row>
    <row r="120" spans="1:12" x14ac:dyDescent="0.35">
      <c r="A120" s="1" t="s">
        <v>12</v>
      </c>
      <c r="B120" s="1" t="s">
        <v>13</v>
      </c>
      <c r="C120" s="7">
        <v>71</v>
      </c>
      <c r="D120" s="1">
        <v>23646</v>
      </c>
      <c r="E120" s="6">
        <v>44383</v>
      </c>
      <c r="F120" s="6">
        <v>44530</v>
      </c>
      <c r="G120" s="10">
        <v>1926664</v>
      </c>
      <c r="H120" s="10">
        <v>1926664</v>
      </c>
      <c r="I120" s="5" t="s">
        <v>15</v>
      </c>
      <c r="J120" s="4" t="s">
        <v>16</v>
      </c>
      <c r="K120" s="5"/>
      <c r="L120" s="4"/>
    </row>
    <row r="121" spans="1:12" x14ac:dyDescent="0.35">
      <c r="A121" s="1" t="s">
        <v>12</v>
      </c>
      <c r="B121" s="1" t="s">
        <v>13</v>
      </c>
      <c r="C121" s="7">
        <v>71</v>
      </c>
      <c r="D121" s="1">
        <v>42176</v>
      </c>
      <c r="E121" s="6">
        <v>44918</v>
      </c>
      <c r="F121" s="6">
        <v>44978</v>
      </c>
      <c r="G121" s="10">
        <v>2005676</v>
      </c>
      <c r="H121" s="10">
        <v>2005676</v>
      </c>
      <c r="I121" s="5" t="s">
        <v>15</v>
      </c>
      <c r="J121" s="4" t="s">
        <v>16</v>
      </c>
      <c r="K121" s="5"/>
      <c r="L121" s="4"/>
    </row>
    <row r="122" spans="1:12" x14ac:dyDescent="0.35">
      <c r="A122" s="1" t="s">
        <v>12</v>
      </c>
      <c r="B122" s="1" t="s">
        <v>13</v>
      </c>
      <c r="C122" s="7">
        <v>72</v>
      </c>
      <c r="D122" s="1">
        <v>12488</v>
      </c>
      <c r="E122" s="6">
        <v>44427</v>
      </c>
      <c r="F122" s="6">
        <v>44481</v>
      </c>
      <c r="G122" s="10">
        <v>2110450</v>
      </c>
      <c r="H122" s="10">
        <v>2110450</v>
      </c>
      <c r="I122" s="5" t="s">
        <v>15</v>
      </c>
      <c r="J122" s="4" t="s">
        <v>16</v>
      </c>
      <c r="K122" s="5"/>
      <c r="L122" s="4"/>
    </row>
    <row r="123" spans="1:12" x14ac:dyDescent="0.35">
      <c r="A123" s="1" t="s">
        <v>12</v>
      </c>
      <c r="B123" s="1" t="s">
        <v>13</v>
      </c>
      <c r="C123" s="7">
        <v>72</v>
      </c>
      <c r="D123" s="1">
        <v>22826</v>
      </c>
      <c r="E123" s="6">
        <v>44744</v>
      </c>
      <c r="F123" s="6">
        <v>44979</v>
      </c>
      <c r="G123" s="10">
        <v>2138532</v>
      </c>
      <c r="H123" s="10">
        <v>2138532</v>
      </c>
      <c r="I123" s="5" t="s">
        <v>15</v>
      </c>
      <c r="J123" s="4" t="s">
        <v>16</v>
      </c>
      <c r="K123" s="5"/>
      <c r="L123" s="4"/>
    </row>
    <row r="124" spans="1:12" x14ac:dyDescent="0.35">
      <c r="A124" s="1" t="s">
        <v>12</v>
      </c>
      <c r="B124" s="1" t="s">
        <v>13</v>
      </c>
      <c r="C124" s="7">
        <v>71</v>
      </c>
      <c r="D124" s="1">
        <v>26588</v>
      </c>
      <c r="E124" s="6">
        <v>44513</v>
      </c>
      <c r="F124" s="6">
        <v>44545</v>
      </c>
      <c r="G124" s="10">
        <v>2181623</v>
      </c>
      <c r="H124" s="10">
        <v>2181623</v>
      </c>
      <c r="I124" s="5" t="s">
        <v>15</v>
      </c>
      <c r="J124" s="4" t="s">
        <v>16</v>
      </c>
      <c r="K124" s="5"/>
      <c r="L124" s="4"/>
    </row>
    <row r="125" spans="1:12" x14ac:dyDescent="0.35">
      <c r="A125" s="1" t="s">
        <v>12</v>
      </c>
      <c r="B125" s="1" t="s">
        <v>13</v>
      </c>
      <c r="C125" s="7">
        <v>1</v>
      </c>
      <c r="D125" s="1">
        <v>93955</v>
      </c>
      <c r="E125" s="6">
        <v>43659</v>
      </c>
      <c r="F125" s="6">
        <v>43717</v>
      </c>
      <c r="G125" s="10">
        <v>3126827</v>
      </c>
      <c r="H125" s="10">
        <v>2188779</v>
      </c>
      <c r="I125" s="5" t="s">
        <v>15</v>
      </c>
      <c r="J125" s="4" t="s">
        <v>16</v>
      </c>
      <c r="K125" s="5"/>
      <c r="L125" s="4"/>
    </row>
    <row r="126" spans="1:12" x14ac:dyDescent="0.35">
      <c r="A126" s="1" t="s">
        <v>12</v>
      </c>
      <c r="B126" s="1" t="s">
        <v>13</v>
      </c>
      <c r="C126" s="7">
        <v>71</v>
      </c>
      <c r="D126" s="1">
        <v>38320</v>
      </c>
      <c r="E126" s="6">
        <v>44796</v>
      </c>
      <c r="F126" s="6">
        <v>44883</v>
      </c>
      <c r="G126" s="10">
        <v>2369778</v>
      </c>
      <c r="H126" s="10">
        <v>2369778</v>
      </c>
      <c r="I126" s="5" t="s">
        <v>15</v>
      </c>
      <c r="J126" s="4" t="s">
        <v>16</v>
      </c>
      <c r="K126" s="5"/>
      <c r="L126" s="4"/>
    </row>
    <row r="127" spans="1:12" x14ac:dyDescent="0.35">
      <c r="A127" s="1" t="s">
        <v>12</v>
      </c>
      <c r="B127" s="1" t="s">
        <v>13</v>
      </c>
      <c r="C127" s="7">
        <v>72</v>
      </c>
      <c r="D127" s="1">
        <v>9707</v>
      </c>
      <c r="E127" s="6">
        <v>44285</v>
      </c>
      <c r="F127" s="6">
        <v>44378</v>
      </c>
      <c r="G127" s="10">
        <v>2422643</v>
      </c>
      <c r="H127" s="10">
        <v>2422643</v>
      </c>
      <c r="I127" s="5" t="s">
        <v>15</v>
      </c>
      <c r="J127" s="4" t="s">
        <v>16</v>
      </c>
      <c r="K127" s="5"/>
      <c r="L127" s="4"/>
    </row>
    <row r="128" spans="1:12" x14ac:dyDescent="0.35">
      <c r="A128" s="1" t="s">
        <v>12</v>
      </c>
      <c r="B128" s="1" t="s">
        <v>13</v>
      </c>
      <c r="C128" s="7">
        <v>71</v>
      </c>
      <c r="D128" s="1">
        <v>22613</v>
      </c>
      <c r="E128" s="6">
        <v>44366</v>
      </c>
      <c r="F128" s="6">
        <v>44440</v>
      </c>
      <c r="G128" s="10">
        <v>2982949</v>
      </c>
      <c r="H128" s="10">
        <v>2982949</v>
      </c>
      <c r="I128" s="5" t="s">
        <v>15</v>
      </c>
      <c r="J128" s="4" t="s">
        <v>16</v>
      </c>
      <c r="K128" s="5"/>
      <c r="L128" s="4"/>
    </row>
    <row r="129" spans="1:12" x14ac:dyDescent="0.35">
      <c r="A129" s="1" t="s">
        <v>12</v>
      </c>
      <c r="B129" s="1" t="s">
        <v>13</v>
      </c>
      <c r="C129" s="7">
        <v>1</v>
      </c>
      <c r="D129" s="1">
        <v>92356</v>
      </c>
      <c r="E129" s="6">
        <v>43612</v>
      </c>
      <c r="F129" s="6">
        <v>43662</v>
      </c>
      <c r="G129" s="10">
        <v>4483137</v>
      </c>
      <c r="H129" s="10">
        <v>3138196</v>
      </c>
      <c r="I129" s="5" t="s">
        <v>15</v>
      </c>
      <c r="J129" s="4" t="s">
        <v>16</v>
      </c>
      <c r="K129" s="5"/>
      <c r="L129" s="4"/>
    </row>
    <row r="130" spans="1:12" x14ac:dyDescent="0.35">
      <c r="A130" s="1" t="s">
        <v>12</v>
      </c>
      <c r="B130" s="1" t="s">
        <v>13</v>
      </c>
      <c r="C130" s="7" t="s">
        <v>14</v>
      </c>
      <c r="D130" s="1">
        <v>35400</v>
      </c>
      <c r="E130" s="6">
        <v>43434</v>
      </c>
      <c r="F130" s="6">
        <v>43633</v>
      </c>
      <c r="G130" s="10">
        <v>4493278</v>
      </c>
      <c r="H130" s="10">
        <v>3145295</v>
      </c>
      <c r="I130" s="5" t="s">
        <v>15</v>
      </c>
      <c r="J130" s="4" t="s">
        <v>16</v>
      </c>
      <c r="K130" s="5"/>
      <c r="L130" s="4"/>
    </row>
    <row r="131" spans="1:12" x14ac:dyDescent="0.35">
      <c r="A131" s="1" t="s">
        <v>12</v>
      </c>
      <c r="B131" s="1" t="s">
        <v>13</v>
      </c>
      <c r="C131" s="7" t="s">
        <v>14</v>
      </c>
      <c r="D131" s="1">
        <v>37166</v>
      </c>
      <c r="E131" s="6">
        <v>43608</v>
      </c>
      <c r="F131" s="6">
        <v>43693</v>
      </c>
      <c r="G131" s="10">
        <v>4512265</v>
      </c>
      <c r="H131" s="10">
        <v>3158585</v>
      </c>
      <c r="I131" s="5" t="s">
        <v>15</v>
      </c>
      <c r="J131" s="4" t="s">
        <v>16</v>
      </c>
      <c r="K131" s="5"/>
      <c r="L131" s="4"/>
    </row>
    <row r="132" spans="1:12" x14ac:dyDescent="0.35">
      <c r="A132" s="1" t="s">
        <v>12</v>
      </c>
      <c r="B132" s="1" t="s">
        <v>13</v>
      </c>
      <c r="C132" s="7">
        <v>72</v>
      </c>
      <c r="D132" s="1">
        <v>15679</v>
      </c>
      <c r="E132" s="6">
        <v>44551</v>
      </c>
      <c r="F132" s="6">
        <v>44603</v>
      </c>
      <c r="G132" s="10">
        <v>3281650</v>
      </c>
      <c r="H132" s="10">
        <v>3281650</v>
      </c>
      <c r="I132" s="5" t="s">
        <v>15</v>
      </c>
      <c r="J132" s="4" t="s">
        <v>16</v>
      </c>
      <c r="K132" s="5"/>
      <c r="L132" s="4"/>
    </row>
    <row r="133" spans="1:12" x14ac:dyDescent="0.35">
      <c r="A133" s="1" t="s">
        <v>12</v>
      </c>
      <c r="B133" s="1" t="s">
        <v>13</v>
      </c>
      <c r="C133" s="7">
        <v>72</v>
      </c>
      <c r="D133" s="1">
        <v>14066</v>
      </c>
      <c r="E133" s="6">
        <v>43868</v>
      </c>
      <c r="F133" s="6">
        <v>44579</v>
      </c>
      <c r="G133" s="10">
        <v>3300761</v>
      </c>
      <c r="H133" s="10">
        <v>3300761</v>
      </c>
      <c r="I133" s="5" t="s">
        <v>15</v>
      </c>
      <c r="J133" s="4" t="s">
        <v>16</v>
      </c>
      <c r="K133" s="5"/>
      <c r="L133" s="4"/>
    </row>
    <row r="134" spans="1:12" x14ac:dyDescent="0.35">
      <c r="A134" s="1" t="s">
        <v>12</v>
      </c>
      <c r="B134" s="1" t="s">
        <v>13</v>
      </c>
      <c r="C134" s="7">
        <v>72</v>
      </c>
      <c r="D134" s="1">
        <v>22498</v>
      </c>
      <c r="E134" s="6">
        <v>44600</v>
      </c>
      <c r="F134" s="6">
        <v>44875</v>
      </c>
      <c r="G134" s="10">
        <v>3435666</v>
      </c>
      <c r="H134" s="10">
        <v>3435666</v>
      </c>
      <c r="I134" s="5" t="s">
        <v>15</v>
      </c>
      <c r="J134" s="4" t="s">
        <v>16</v>
      </c>
      <c r="K134" s="5"/>
      <c r="L134" s="4"/>
    </row>
    <row r="135" spans="1:12" x14ac:dyDescent="0.35">
      <c r="A135" s="1" t="s">
        <v>12</v>
      </c>
      <c r="B135" s="1" t="s">
        <v>13</v>
      </c>
      <c r="C135" s="7">
        <v>72</v>
      </c>
      <c r="D135" s="1">
        <v>20823</v>
      </c>
      <c r="E135" s="6">
        <v>44386</v>
      </c>
      <c r="F135" s="6">
        <v>44777</v>
      </c>
      <c r="G135" s="10">
        <v>3444961</v>
      </c>
      <c r="H135" s="10">
        <v>3444961</v>
      </c>
      <c r="I135" s="5" t="s">
        <v>15</v>
      </c>
      <c r="J135" s="4" t="s">
        <v>16</v>
      </c>
      <c r="K135" s="5"/>
      <c r="L135" s="4"/>
    </row>
    <row r="136" spans="1:12" x14ac:dyDescent="0.35">
      <c r="A136" s="1" t="s">
        <v>12</v>
      </c>
      <c r="B136" s="1" t="s">
        <v>13</v>
      </c>
      <c r="C136" s="7">
        <v>71</v>
      </c>
      <c r="D136" s="1">
        <v>42038</v>
      </c>
      <c r="E136" s="6">
        <v>44840</v>
      </c>
      <c r="F136" s="6">
        <v>44978</v>
      </c>
      <c r="G136" s="10">
        <v>3602927</v>
      </c>
      <c r="H136" s="10">
        <v>3602927</v>
      </c>
      <c r="I136" s="5" t="s">
        <v>15</v>
      </c>
      <c r="J136" s="4" t="s">
        <v>16</v>
      </c>
      <c r="K136" s="5"/>
      <c r="L136" s="4"/>
    </row>
    <row r="137" spans="1:12" x14ac:dyDescent="0.35">
      <c r="A137" s="1" t="s">
        <v>12</v>
      </c>
      <c r="B137" s="1" t="s">
        <v>13</v>
      </c>
      <c r="C137" s="7">
        <v>71</v>
      </c>
      <c r="D137" s="1">
        <v>19728</v>
      </c>
      <c r="E137" s="6">
        <v>44129</v>
      </c>
      <c r="F137" s="6">
        <v>44378</v>
      </c>
      <c r="G137" s="10">
        <v>3611131</v>
      </c>
      <c r="H137" s="10">
        <v>3611131</v>
      </c>
      <c r="I137" s="5" t="s">
        <v>15</v>
      </c>
      <c r="J137" s="4" t="s">
        <v>16</v>
      </c>
      <c r="K137" s="5"/>
      <c r="L137" s="4"/>
    </row>
    <row r="138" spans="1:12" x14ac:dyDescent="0.35">
      <c r="A138" s="1" t="s">
        <v>12</v>
      </c>
      <c r="B138" s="1" t="s">
        <v>13</v>
      </c>
      <c r="C138" s="7" t="s">
        <v>14</v>
      </c>
      <c r="D138" s="1">
        <v>36635</v>
      </c>
      <c r="E138" s="6">
        <v>43070</v>
      </c>
      <c r="F138" s="6">
        <v>43662</v>
      </c>
      <c r="G138" s="10">
        <v>5444077</v>
      </c>
      <c r="H138" s="10">
        <v>3810854</v>
      </c>
      <c r="I138" s="5" t="s">
        <v>15</v>
      </c>
      <c r="J138" s="4" t="s">
        <v>16</v>
      </c>
      <c r="K138" s="5"/>
      <c r="L138" s="4"/>
    </row>
    <row r="139" spans="1:12" x14ac:dyDescent="0.35">
      <c r="A139" s="1" t="s">
        <v>12</v>
      </c>
      <c r="B139" s="1" t="s">
        <v>13</v>
      </c>
      <c r="C139" s="7">
        <v>71</v>
      </c>
      <c r="D139" s="1">
        <v>25188</v>
      </c>
      <c r="E139" s="6">
        <v>44358</v>
      </c>
      <c r="F139" s="6">
        <v>44508</v>
      </c>
      <c r="G139" s="10">
        <v>4058472</v>
      </c>
      <c r="H139" s="10">
        <v>4058472</v>
      </c>
      <c r="I139" s="5" t="s">
        <v>15</v>
      </c>
      <c r="J139" s="4" t="s">
        <v>16</v>
      </c>
      <c r="K139" s="5"/>
      <c r="L139" s="4"/>
    </row>
    <row r="140" spans="1:12" x14ac:dyDescent="0.35">
      <c r="A140" s="1" t="s">
        <v>12</v>
      </c>
      <c r="B140" s="1" t="s">
        <v>13</v>
      </c>
      <c r="C140" s="7">
        <v>72</v>
      </c>
      <c r="D140" s="1">
        <v>13102</v>
      </c>
      <c r="E140" s="6">
        <v>43911</v>
      </c>
      <c r="F140" s="6">
        <v>44579</v>
      </c>
      <c r="G140" s="10">
        <v>4123356</v>
      </c>
      <c r="H140" s="10">
        <v>4123356</v>
      </c>
      <c r="I140" s="5" t="s">
        <v>15</v>
      </c>
      <c r="J140" s="4" t="s">
        <v>16</v>
      </c>
      <c r="K140" s="5"/>
      <c r="L140" s="4"/>
    </row>
    <row r="141" spans="1:12" x14ac:dyDescent="0.35">
      <c r="A141" s="1" t="s">
        <v>12</v>
      </c>
      <c r="B141" s="1" t="s">
        <v>13</v>
      </c>
      <c r="C141" s="7">
        <v>71</v>
      </c>
      <c r="D141" s="1">
        <v>27830</v>
      </c>
      <c r="E141" s="6">
        <v>44522</v>
      </c>
      <c r="F141" s="6">
        <v>44603</v>
      </c>
      <c r="G141" s="10">
        <v>4304599</v>
      </c>
      <c r="H141" s="10">
        <v>4304599</v>
      </c>
      <c r="I141" s="5" t="s">
        <v>15</v>
      </c>
      <c r="J141" s="4" t="s">
        <v>16</v>
      </c>
      <c r="K141" s="5"/>
      <c r="L141" s="4"/>
    </row>
    <row r="142" spans="1:12" x14ac:dyDescent="0.35">
      <c r="A142" s="1" t="s">
        <v>12</v>
      </c>
      <c r="B142" s="1" t="s">
        <v>13</v>
      </c>
      <c r="C142" s="7">
        <v>72</v>
      </c>
      <c r="D142" s="1">
        <v>21084</v>
      </c>
      <c r="E142" s="6">
        <v>44733</v>
      </c>
      <c r="F142" s="6">
        <v>44781</v>
      </c>
      <c r="G142" s="10">
        <v>4406329</v>
      </c>
      <c r="H142" s="10">
        <v>4406329</v>
      </c>
      <c r="I142" s="5" t="s">
        <v>15</v>
      </c>
      <c r="J142" s="4" t="s">
        <v>16</v>
      </c>
      <c r="K142" s="5"/>
      <c r="L142" s="4"/>
    </row>
    <row r="143" spans="1:12" x14ac:dyDescent="0.35">
      <c r="A143" s="1" t="s">
        <v>12</v>
      </c>
      <c r="B143" s="1" t="s">
        <v>13</v>
      </c>
      <c r="C143" s="7">
        <v>71</v>
      </c>
      <c r="D143" s="1">
        <v>19370</v>
      </c>
      <c r="E143" s="6">
        <v>44261</v>
      </c>
      <c r="F143" s="6">
        <v>44454</v>
      </c>
      <c r="G143" s="10">
        <v>4424680</v>
      </c>
      <c r="H143" s="10">
        <v>4424680</v>
      </c>
      <c r="I143" s="5" t="s">
        <v>15</v>
      </c>
      <c r="J143" s="4" t="s">
        <v>16</v>
      </c>
      <c r="K143" s="5"/>
      <c r="L143" s="4"/>
    </row>
    <row r="144" spans="1:12" x14ac:dyDescent="0.35">
      <c r="A144" s="1" t="s">
        <v>12</v>
      </c>
      <c r="B144" s="1" t="s">
        <v>13</v>
      </c>
      <c r="C144" s="7">
        <v>71</v>
      </c>
      <c r="D144" s="1">
        <v>40769</v>
      </c>
      <c r="E144" s="6">
        <v>44864</v>
      </c>
      <c r="F144" s="6">
        <v>44939</v>
      </c>
      <c r="G144" s="10">
        <v>4826120</v>
      </c>
      <c r="H144" s="10">
        <v>4826120</v>
      </c>
      <c r="I144" s="5" t="s">
        <v>15</v>
      </c>
      <c r="J144" s="4" t="s">
        <v>16</v>
      </c>
      <c r="K144" s="5"/>
      <c r="L144" s="4"/>
    </row>
    <row r="145" spans="1:12" x14ac:dyDescent="0.35">
      <c r="A145" s="1" t="s">
        <v>12</v>
      </c>
      <c r="B145" s="1" t="s">
        <v>13</v>
      </c>
      <c r="C145" s="7" t="s">
        <v>14</v>
      </c>
      <c r="D145" s="1">
        <v>32019</v>
      </c>
      <c r="E145" s="6">
        <v>43414</v>
      </c>
      <c r="F145" s="6">
        <v>43508</v>
      </c>
      <c r="G145" s="10">
        <v>7596824</v>
      </c>
      <c r="H145" s="10">
        <v>5317777</v>
      </c>
      <c r="I145" s="5" t="s">
        <v>15</v>
      </c>
      <c r="J145" s="4" t="s">
        <v>16</v>
      </c>
      <c r="K145" s="5"/>
      <c r="L145" s="4"/>
    </row>
    <row r="146" spans="1:12" x14ac:dyDescent="0.35">
      <c r="A146" s="1" t="s">
        <v>12</v>
      </c>
      <c r="B146" s="1" t="s">
        <v>13</v>
      </c>
      <c r="C146" s="7">
        <v>1</v>
      </c>
      <c r="D146" s="1">
        <v>96101</v>
      </c>
      <c r="E146" s="6">
        <v>43721</v>
      </c>
      <c r="F146" s="6">
        <v>43776</v>
      </c>
      <c r="G146" s="10">
        <v>7741087</v>
      </c>
      <c r="H146" s="10">
        <v>5418761</v>
      </c>
      <c r="I146" s="5" t="s">
        <v>15</v>
      </c>
      <c r="J146" s="4" t="s">
        <v>16</v>
      </c>
      <c r="K146" s="5"/>
      <c r="L146" s="4"/>
    </row>
    <row r="147" spans="1:12" x14ac:dyDescent="0.35">
      <c r="A147" s="1" t="s">
        <v>12</v>
      </c>
      <c r="B147" s="1" t="s">
        <v>13</v>
      </c>
      <c r="C147" s="7">
        <v>1</v>
      </c>
      <c r="D147" s="1">
        <v>97513</v>
      </c>
      <c r="E147" s="6">
        <v>43732</v>
      </c>
      <c r="F147" s="6">
        <v>43866</v>
      </c>
      <c r="G147" s="10">
        <v>8012957</v>
      </c>
      <c r="H147" s="10">
        <v>5609070</v>
      </c>
      <c r="I147" s="5" t="s">
        <v>15</v>
      </c>
      <c r="J147" s="4" t="s">
        <v>16</v>
      </c>
      <c r="K147" s="5"/>
      <c r="L147" s="4"/>
    </row>
    <row r="148" spans="1:12" x14ac:dyDescent="0.35">
      <c r="A148" s="1" t="s">
        <v>12</v>
      </c>
      <c r="B148" s="1" t="s">
        <v>13</v>
      </c>
      <c r="C148" s="7">
        <v>71</v>
      </c>
      <c r="D148" s="1">
        <v>15466</v>
      </c>
      <c r="E148" s="6">
        <v>44103</v>
      </c>
      <c r="F148" s="6">
        <v>44204</v>
      </c>
      <c r="G148" s="10">
        <v>5724014</v>
      </c>
      <c r="H148" s="10">
        <v>5724014</v>
      </c>
      <c r="I148" s="5" t="s">
        <v>15</v>
      </c>
      <c r="J148" s="4" t="s">
        <v>16</v>
      </c>
      <c r="K148" s="5"/>
      <c r="L148" s="4"/>
    </row>
    <row r="149" spans="1:12" x14ac:dyDescent="0.35">
      <c r="A149" s="1" t="s">
        <v>12</v>
      </c>
      <c r="B149" s="1" t="s">
        <v>13</v>
      </c>
      <c r="C149" s="7">
        <v>71</v>
      </c>
      <c r="D149" s="1">
        <v>4779</v>
      </c>
      <c r="E149" s="6">
        <v>42756</v>
      </c>
      <c r="F149" s="6">
        <v>43993</v>
      </c>
      <c r="G149" s="10">
        <v>5763490</v>
      </c>
      <c r="H149" s="10">
        <v>5763490</v>
      </c>
      <c r="I149" s="5" t="s">
        <v>15</v>
      </c>
      <c r="J149" s="4" t="s">
        <v>16</v>
      </c>
      <c r="K149" s="5"/>
      <c r="L149" s="4"/>
    </row>
    <row r="150" spans="1:12" x14ac:dyDescent="0.35">
      <c r="A150" s="1" t="s">
        <v>12</v>
      </c>
      <c r="B150" s="1" t="s">
        <v>13</v>
      </c>
      <c r="C150" s="7">
        <v>72</v>
      </c>
      <c r="D150" s="1">
        <v>19318</v>
      </c>
      <c r="E150" s="6">
        <v>44685</v>
      </c>
      <c r="F150" s="6">
        <v>44753</v>
      </c>
      <c r="G150" s="10">
        <v>6028852</v>
      </c>
      <c r="H150" s="10">
        <v>6028852</v>
      </c>
      <c r="I150" s="5" t="s">
        <v>15</v>
      </c>
      <c r="J150" s="4" t="s">
        <v>16</v>
      </c>
      <c r="K150" s="5"/>
      <c r="L150" s="4"/>
    </row>
    <row r="151" spans="1:12" x14ac:dyDescent="0.35">
      <c r="A151" s="1" t="s">
        <v>12</v>
      </c>
      <c r="B151" s="1" t="s">
        <v>13</v>
      </c>
      <c r="C151" s="7">
        <v>1</v>
      </c>
      <c r="D151" s="1">
        <v>77116</v>
      </c>
      <c r="E151" s="6">
        <v>43175</v>
      </c>
      <c r="F151" s="6">
        <v>43326</v>
      </c>
      <c r="G151" s="10">
        <v>8958728</v>
      </c>
      <c r="H151" s="10">
        <v>6271110</v>
      </c>
      <c r="I151" s="5" t="s">
        <v>15</v>
      </c>
      <c r="J151" s="4" t="s">
        <v>16</v>
      </c>
      <c r="K151" s="5"/>
      <c r="L151" s="4"/>
    </row>
    <row r="152" spans="1:12" x14ac:dyDescent="0.35">
      <c r="A152" s="1" t="s">
        <v>12</v>
      </c>
      <c r="B152" s="1" t="s">
        <v>13</v>
      </c>
      <c r="C152" s="7" t="s">
        <v>14</v>
      </c>
      <c r="D152" s="1">
        <v>37803</v>
      </c>
      <c r="E152" s="6">
        <v>43636</v>
      </c>
      <c r="F152" s="6">
        <v>43717</v>
      </c>
      <c r="G152" s="10">
        <v>9171035</v>
      </c>
      <c r="H152" s="10">
        <v>6419724</v>
      </c>
      <c r="I152" s="5" t="s">
        <v>15</v>
      </c>
      <c r="J152" s="4" t="s">
        <v>16</v>
      </c>
      <c r="K152" s="5"/>
      <c r="L152" s="4"/>
    </row>
    <row r="153" spans="1:12" x14ac:dyDescent="0.35">
      <c r="A153" s="1" t="s">
        <v>12</v>
      </c>
      <c r="B153" s="1" t="s">
        <v>13</v>
      </c>
      <c r="C153" s="7">
        <v>72</v>
      </c>
      <c r="D153" s="1">
        <v>15438</v>
      </c>
      <c r="E153" s="6">
        <v>44274</v>
      </c>
      <c r="F153" s="6">
        <v>44607</v>
      </c>
      <c r="G153" s="10">
        <v>6459118</v>
      </c>
      <c r="H153" s="10">
        <v>6459118</v>
      </c>
      <c r="I153" s="5" t="s">
        <v>15</v>
      </c>
      <c r="J153" s="4" t="s">
        <v>16</v>
      </c>
      <c r="K153" s="5"/>
      <c r="L153" s="4"/>
    </row>
    <row r="154" spans="1:12" x14ac:dyDescent="0.35">
      <c r="A154" s="1" t="s">
        <v>12</v>
      </c>
      <c r="B154" s="1" t="s">
        <v>13</v>
      </c>
      <c r="C154" s="7">
        <v>71</v>
      </c>
      <c r="D154" s="1">
        <v>23966</v>
      </c>
      <c r="E154" s="6">
        <v>43582</v>
      </c>
      <c r="F154" s="6">
        <v>44530</v>
      </c>
      <c r="G154" s="10">
        <v>6469904</v>
      </c>
      <c r="H154" s="10">
        <v>6469904</v>
      </c>
      <c r="I154" s="5" t="s">
        <v>15</v>
      </c>
      <c r="J154" s="4" t="s">
        <v>16</v>
      </c>
      <c r="K154" s="5"/>
      <c r="L154" s="4"/>
    </row>
    <row r="155" spans="1:12" x14ac:dyDescent="0.35">
      <c r="A155" s="1" t="s">
        <v>12</v>
      </c>
      <c r="B155" s="1" t="s">
        <v>13</v>
      </c>
      <c r="C155" s="7">
        <v>71</v>
      </c>
      <c r="D155" s="1">
        <v>26091</v>
      </c>
      <c r="E155" s="6">
        <v>44408</v>
      </c>
      <c r="F155" s="6">
        <v>44572</v>
      </c>
      <c r="G155" s="10">
        <v>7090116</v>
      </c>
      <c r="H155" s="10">
        <v>7090116</v>
      </c>
      <c r="I155" s="5" t="s">
        <v>15</v>
      </c>
      <c r="J155" s="4" t="s">
        <v>16</v>
      </c>
      <c r="K155" s="5"/>
      <c r="L155" s="4"/>
    </row>
    <row r="156" spans="1:12" x14ac:dyDescent="0.35">
      <c r="A156" s="1" t="s">
        <v>12</v>
      </c>
      <c r="B156" s="1" t="s">
        <v>13</v>
      </c>
      <c r="C156" s="7">
        <v>1</v>
      </c>
      <c r="D156" s="1">
        <v>92521</v>
      </c>
      <c r="E156" s="6">
        <v>43609</v>
      </c>
      <c r="F156" s="6">
        <v>43662</v>
      </c>
      <c r="G156" s="10">
        <v>10242564</v>
      </c>
      <c r="H156" s="10">
        <v>7169795</v>
      </c>
      <c r="I156" s="5" t="s">
        <v>15</v>
      </c>
      <c r="J156" s="4" t="s">
        <v>16</v>
      </c>
      <c r="K156" s="5"/>
      <c r="L156" s="4"/>
    </row>
    <row r="157" spans="1:12" x14ac:dyDescent="0.35">
      <c r="A157" s="1" t="s">
        <v>12</v>
      </c>
      <c r="B157" s="1" t="s">
        <v>13</v>
      </c>
      <c r="C157" s="7">
        <v>71</v>
      </c>
      <c r="D157" s="1">
        <v>44773</v>
      </c>
      <c r="E157" s="6">
        <v>45001</v>
      </c>
      <c r="F157" s="6">
        <v>45058</v>
      </c>
      <c r="G157" s="10">
        <v>7722485</v>
      </c>
      <c r="H157" s="10">
        <v>7722485</v>
      </c>
      <c r="I157" s="5" t="s">
        <v>15</v>
      </c>
      <c r="J157" s="4" t="s">
        <v>16</v>
      </c>
      <c r="K157" s="5"/>
      <c r="L157" s="4"/>
    </row>
    <row r="158" spans="1:12" x14ac:dyDescent="0.35">
      <c r="A158" s="1" t="s">
        <v>12</v>
      </c>
      <c r="B158" s="1" t="s">
        <v>13</v>
      </c>
      <c r="C158" s="7">
        <v>72</v>
      </c>
      <c r="D158" s="1">
        <v>13648</v>
      </c>
      <c r="E158" s="6">
        <v>44188</v>
      </c>
      <c r="F158" s="6">
        <v>44579</v>
      </c>
      <c r="G158" s="10">
        <v>9221012</v>
      </c>
      <c r="H158" s="10">
        <v>9221012</v>
      </c>
      <c r="I158" s="5" t="s">
        <v>15</v>
      </c>
      <c r="J158" s="4" t="s">
        <v>16</v>
      </c>
      <c r="K158" s="5"/>
      <c r="L158" s="4"/>
    </row>
    <row r="159" spans="1:12" x14ac:dyDescent="0.35">
      <c r="A159" s="1" t="s">
        <v>12</v>
      </c>
      <c r="B159" s="1" t="s">
        <v>13</v>
      </c>
      <c r="C159" s="7">
        <v>71</v>
      </c>
      <c r="D159" s="1">
        <v>18591</v>
      </c>
      <c r="E159" s="6">
        <v>44240</v>
      </c>
      <c r="F159" s="6">
        <v>44274</v>
      </c>
      <c r="G159" s="10">
        <v>9434912</v>
      </c>
      <c r="H159" s="10">
        <v>9434912</v>
      </c>
      <c r="I159" s="5" t="s">
        <v>15</v>
      </c>
      <c r="J159" s="4" t="s">
        <v>16</v>
      </c>
      <c r="K159" s="5"/>
      <c r="L159" s="4"/>
    </row>
    <row r="160" spans="1:12" x14ac:dyDescent="0.35">
      <c r="A160" s="1" t="s">
        <v>12</v>
      </c>
      <c r="B160" s="1" t="s">
        <v>13</v>
      </c>
      <c r="C160" s="7">
        <v>71</v>
      </c>
      <c r="D160" s="1">
        <v>17196</v>
      </c>
      <c r="E160" s="6">
        <v>44172</v>
      </c>
      <c r="F160" s="6">
        <v>44230</v>
      </c>
      <c r="G160" s="10">
        <v>10345612</v>
      </c>
      <c r="H160" s="10">
        <v>10345612</v>
      </c>
      <c r="I160" s="5" t="s">
        <v>15</v>
      </c>
      <c r="J160" s="4" t="s">
        <v>16</v>
      </c>
      <c r="K160" s="5"/>
      <c r="L160" s="4"/>
    </row>
    <row r="161" spans="1:12" x14ac:dyDescent="0.35">
      <c r="A161" s="1" t="s">
        <v>12</v>
      </c>
      <c r="B161" s="1" t="s">
        <v>13</v>
      </c>
      <c r="C161" s="7">
        <v>71</v>
      </c>
      <c r="D161" s="1">
        <v>39631</v>
      </c>
      <c r="E161" s="6">
        <v>44825</v>
      </c>
      <c r="F161" s="6">
        <v>44939</v>
      </c>
      <c r="G161" s="10">
        <v>10882941</v>
      </c>
      <c r="H161" s="10">
        <v>10882941</v>
      </c>
      <c r="I161" s="5" t="s">
        <v>15</v>
      </c>
      <c r="J161" s="4" t="s">
        <v>16</v>
      </c>
      <c r="K161" s="5"/>
      <c r="L161" s="4"/>
    </row>
    <row r="162" spans="1:12" x14ac:dyDescent="0.35">
      <c r="A162" s="1" t="s">
        <v>12</v>
      </c>
      <c r="B162" s="1" t="s">
        <v>13</v>
      </c>
      <c r="C162" s="7">
        <v>71</v>
      </c>
      <c r="D162" s="1">
        <v>23050</v>
      </c>
      <c r="E162" s="6">
        <v>44377</v>
      </c>
      <c r="F162" s="6">
        <v>44454</v>
      </c>
      <c r="G162" s="10">
        <v>11650410</v>
      </c>
      <c r="H162" s="10">
        <v>11650410</v>
      </c>
      <c r="I162" s="5" t="s">
        <v>15</v>
      </c>
      <c r="J162" s="4" t="s">
        <v>16</v>
      </c>
      <c r="K162" s="5"/>
      <c r="L162" s="4"/>
    </row>
    <row r="163" spans="1:12" x14ac:dyDescent="0.35">
      <c r="A163" s="1" t="s">
        <v>12</v>
      </c>
      <c r="B163" s="1" t="s">
        <v>13</v>
      </c>
      <c r="C163" s="7">
        <v>71</v>
      </c>
      <c r="D163" s="1">
        <v>44757</v>
      </c>
      <c r="E163" s="6">
        <v>44850</v>
      </c>
      <c r="F163" s="6">
        <v>45058</v>
      </c>
      <c r="G163" s="10">
        <v>12519318</v>
      </c>
      <c r="H163" s="10">
        <v>12519318</v>
      </c>
      <c r="I163" s="5" t="s">
        <v>15</v>
      </c>
      <c r="J163" s="4" t="s">
        <v>16</v>
      </c>
      <c r="K163" s="5"/>
      <c r="L163" s="4"/>
    </row>
    <row r="164" spans="1:12" x14ac:dyDescent="0.35">
      <c r="A164" s="1" t="s">
        <v>12</v>
      </c>
      <c r="B164" s="1" t="s">
        <v>13</v>
      </c>
      <c r="C164" s="7">
        <v>72</v>
      </c>
      <c r="D164" s="1">
        <v>20028</v>
      </c>
      <c r="E164" s="6">
        <v>44298</v>
      </c>
      <c r="F164" s="6">
        <v>44753</v>
      </c>
      <c r="G164" s="10">
        <v>13312360</v>
      </c>
      <c r="H164" s="10">
        <v>13312360</v>
      </c>
      <c r="I164" s="5" t="s">
        <v>15</v>
      </c>
      <c r="J164" s="4" t="s">
        <v>16</v>
      </c>
      <c r="K164" s="5"/>
      <c r="L164" s="4"/>
    </row>
    <row r="165" spans="1:12" x14ac:dyDescent="0.35">
      <c r="A165" s="1" t="s">
        <v>12</v>
      </c>
      <c r="B165" s="1" t="s">
        <v>13</v>
      </c>
      <c r="C165" s="7">
        <v>71</v>
      </c>
      <c r="D165" s="1">
        <v>23049</v>
      </c>
      <c r="E165" s="6">
        <v>44381</v>
      </c>
      <c r="F165" s="6">
        <v>44454</v>
      </c>
      <c r="G165" s="10">
        <v>13954401</v>
      </c>
      <c r="H165" s="10">
        <v>13954401</v>
      </c>
      <c r="I165" s="5" t="s">
        <v>15</v>
      </c>
      <c r="J165" s="4" t="s">
        <v>16</v>
      </c>
      <c r="K165" s="5"/>
      <c r="L165" s="4"/>
    </row>
    <row r="166" spans="1:12" x14ac:dyDescent="0.35">
      <c r="A166" s="1" t="s">
        <v>12</v>
      </c>
      <c r="B166" s="1" t="s">
        <v>13</v>
      </c>
      <c r="C166" s="7">
        <v>71</v>
      </c>
      <c r="D166" s="1">
        <v>18145</v>
      </c>
      <c r="E166" s="6">
        <v>44184</v>
      </c>
      <c r="F166" s="6">
        <v>44274</v>
      </c>
      <c r="G166" s="10">
        <v>14261700</v>
      </c>
      <c r="H166" s="10">
        <v>14261700</v>
      </c>
      <c r="I166" s="5" t="s">
        <v>15</v>
      </c>
      <c r="J166" s="4" t="s">
        <v>16</v>
      </c>
      <c r="K166" s="5"/>
      <c r="L166" s="4"/>
    </row>
    <row r="167" spans="1:12" x14ac:dyDescent="0.35">
      <c r="A167" s="1" t="s">
        <v>12</v>
      </c>
      <c r="B167" s="1" t="s">
        <v>13</v>
      </c>
      <c r="C167" s="7">
        <v>71</v>
      </c>
      <c r="D167" s="1">
        <v>22614</v>
      </c>
      <c r="E167" s="6">
        <v>44372</v>
      </c>
      <c r="F167" s="6">
        <v>44440</v>
      </c>
      <c r="G167" s="10">
        <v>15886856</v>
      </c>
      <c r="H167" s="10">
        <v>15886856</v>
      </c>
      <c r="I167" s="5" t="s">
        <v>15</v>
      </c>
      <c r="J167" s="4" t="s">
        <v>16</v>
      </c>
      <c r="K167" s="5"/>
      <c r="L167" s="4"/>
    </row>
    <row r="168" spans="1:12" x14ac:dyDescent="0.35">
      <c r="A168" s="1" t="s">
        <v>12</v>
      </c>
      <c r="B168" s="1" t="s">
        <v>13</v>
      </c>
      <c r="C168" s="7">
        <v>71</v>
      </c>
      <c r="D168" s="1">
        <v>42035</v>
      </c>
      <c r="E168" s="6">
        <v>44835</v>
      </c>
      <c r="F168" s="6">
        <v>44978</v>
      </c>
      <c r="G168" s="10">
        <v>16450268</v>
      </c>
      <c r="H168" s="10">
        <v>16450268</v>
      </c>
      <c r="I168" s="5" t="s">
        <v>15</v>
      </c>
      <c r="J168" s="4" t="s">
        <v>16</v>
      </c>
      <c r="K168" s="5"/>
      <c r="L168" s="4"/>
    </row>
    <row r="169" spans="1:12" x14ac:dyDescent="0.35">
      <c r="A169" s="1" t="s">
        <v>12</v>
      </c>
      <c r="B169" s="1" t="s">
        <v>13</v>
      </c>
      <c r="C169" s="7">
        <v>71</v>
      </c>
      <c r="D169" s="1">
        <v>33758</v>
      </c>
      <c r="E169" s="6">
        <v>44600</v>
      </c>
      <c r="F169" s="6">
        <v>44701</v>
      </c>
      <c r="G169" s="10">
        <v>17572788</v>
      </c>
      <c r="H169" s="10">
        <v>17572788</v>
      </c>
      <c r="I169" s="5" t="s">
        <v>15</v>
      </c>
      <c r="J169" s="4" t="s">
        <v>16</v>
      </c>
      <c r="K169" s="5"/>
      <c r="L169" s="4"/>
    </row>
    <row r="170" spans="1:12" x14ac:dyDescent="0.35">
      <c r="A170" s="1" t="s">
        <v>12</v>
      </c>
      <c r="B170" s="1" t="s">
        <v>13</v>
      </c>
      <c r="C170" s="7">
        <v>1</v>
      </c>
      <c r="D170" s="1">
        <v>83459</v>
      </c>
      <c r="E170" s="6">
        <v>43389</v>
      </c>
      <c r="F170" s="6">
        <v>43420</v>
      </c>
      <c r="G170" s="10">
        <v>32616413</v>
      </c>
      <c r="H170" s="10">
        <v>22831489</v>
      </c>
      <c r="I170" s="5" t="s">
        <v>15</v>
      </c>
      <c r="J170" s="4" t="s">
        <v>16</v>
      </c>
      <c r="K170" s="5"/>
      <c r="L170" s="4"/>
    </row>
    <row r="171" spans="1:12" x14ac:dyDescent="0.35">
      <c r="A171" s="1" t="s">
        <v>12</v>
      </c>
      <c r="B171" s="1" t="s">
        <v>13</v>
      </c>
      <c r="C171" s="7">
        <v>71</v>
      </c>
      <c r="D171" s="1">
        <v>36117</v>
      </c>
      <c r="E171" s="6">
        <v>44722</v>
      </c>
      <c r="F171" s="6">
        <v>44777</v>
      </c>
      <c r="G171" s="10">
        <v>38410537</v>
      </c>
      <c r="H171" s="10">
        <v>38410537</v>
      </c>
      <c r="I171" s="5" t="s">
        <v>15</v>
      </c>
      <c r="J171" s="4" t="s">
        <v>16</v>
      </c>
      <c r="K171" s="5"/>
      <c r="L171" s="4"/>
    </row>
  </sheetData>
  <autoFilter ref="A1:L1"/>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workbookViewId="0">
      <selection activeCell="A3" sqref="A3:C10"/>
    </sheetView>
  </sheetViews>
  <sheetFormatPr baseColWidth="10" defaultRowHeight="14.5" x14ac:dyDescent="0.35"/>
  <cols>
    <col min="1" max="1" width="38.08984375" bestFit="1" customWidth="1"/>
    <col min="2" max="2" width="14.81640625" customWidth="1"/>
    <col min="3" max="3" width="22.90625" bestFit="1" customWidth="1"/>
  </cols>
  <sheetData>
    <row r="3" spans="1:3" x14ac:dyDescent="0.35">
      <c r="A3" s="101" t="s">
        <v>632</v>
      </c>
      <c r="B3" t="s">
        <v>630</v>
      </c>
      <c r="C3" t="s">
        <v>631</v>
      </c>
    </row>
    <row r="4" spans="1:3" x14ac:dyDescent="0.35">
      <c r="A4" s="102" t="s">
        <v>628</v>
      </c>
      <c r="B4" s="100">
        <v>15</v>
      </c>
      <c r="C4" s="100">
        <v>47623706</v>
      </c>
    </row>
    <row r="5" spans="1:3" x14ac:dyDescent="0.35">
      <c r="A5" s="102" t="s">
        <v>207</v>
      </c>
      <c r="B5" s="100">
        <v>89</v>
      </c>
      <c r="C5" s="100">
        <v>311672050</v>
      </c>
    </row>
    <row r="6" spans="1:3" x14ac:dyDescent="0.35">
      <c r="A6" s="102" t="s">
        <v>606</v>
      </c>
      <c r="B6" s="100">
        <v>10</v>
      </c>
      <c r="C6" s="100">
        <v>11518674</v>
      </c>
    </row>
    <row r="7" spans="1:3" x14ac:dyDescent="0.35">
      <c r="A7" s="102" t="s">
        <v>629</v>
      </c>
      <c r="B7" s="100">
        <v>23</v>
      </c>
      <c r="C7" s="100">
        <v>13336339</v>
      </c>
    </row>
    <row r="8" spans="1:3" x14ac:dyDescent="0.35">
      <c r="A8" s="102" t="s">
        <v>106</v>
      </c>
      <c r="B8" s="100">
        <v>32</v>
      </c>
      <c r="C8" s="100">
        <v>45550001</v>
      </c>
    </row>
    <row r="9" spans="1:3" x14ac:dyDescent="0.35">
      <c r="A9" s="102" t="s">
        <v>549</v>
      </c>
      <c r="B9" s="100">
        <v>1</v>
      </c>
      <c r="C9" s="100">
        <v>30000</v>
      </c>
    </row>
    <row r="10" spans="1:3" x14ac:dyDescent="0.35">
      <c r="A10" s="102" t="s">
        <v>633</v>
      </c>
      <c r="B10" s="100">
        <v>170</v>
      </c>
      <c r="C10" s="100">
        <v>429730770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172"/>
  <sheetViews>
    <sheetView workbookViewId="0">
      <pane ySplit="2" topLeftCell="A3" activePane="bottomLeft" state="frozen"/>
      <selection pane="bottomLeft" activeCell="F11" sqref="F11"/>
    </sheetView>
  </sheetViews>
  <sheetFormatPr baseColWidth="10" defaultRowHeight="14.5" x14ac:dyDescent="0.35"/>
  <sheetData>
    <row r="1" spans="1:55" s="96" customFormat="1" ht="10" x14ac:dyDescent="0.2">
      <c r="A1" s="95"/>
      <c r="G1" s="97"/>
      <c r="H1" s="97"/>
      <c r="I1" s="98">
        <f>+SUBTOTAL(9,I3:I27398)</f>
        <v>477468873</v>
      </c>
      <c r="J1" s="98">
        <f>+SUBTOTAL(9,J3:J27398)</f>
        <v>429730770</v>
      </c>
      <c r="K1" s="99">
        <f>+J1-SUM(AO1:AW1)</f>
        <v>0</v>
      </c>
      <c r="Q1" s="98">
        <f>+SUBTOTAL(9,Q3:Q27398)</f>
        <v>29472455</v>
      </c>
      <c r="R1" s="95"/>
      <c r="AA1" s="98">
        <f>+SUBTOTAL(9,AA3:AA27398)</f>
        <v>465950199</v>
      </c>
      <c r="AB1" s="98">
        <f>+SUBTOTAL(9,AB3:AB27398)</f>
        <v>0</v>
      </c>
      <c r="AC1" s="98">
        <f>+SUBTOTAL(9,AC3:AC27398)</f>
        <v>43843901</v>
      </c>
      <c r="AD1" s="98">
        <f>+SUBTOTAL(9,AD3:AD27398)</f>
        <v>302104494</v>
      </c>
      <c r="AE1" s="98"/>
      <c r="AF1" s="98"/>
      <c r="AG1" s="98">
        <f>+SUBTOTAL(9,AG3:AG27398)</f>
        <v>0</v>
      </c>
      <c r="AH1" s="98"/>
      <c r="AI1" s="98">
        <f>+SUBTOTAL(9,AI3:AI27398)</f>
        <v>311672050</v>
      </c>
      <c r="AJ1" s="95"/>
      <c r="AK1" s="95"/>
      <c r="AL1" s="95"/>
      <c r="AM1" s="95"/>
      <c r="AN1" s="95"/>
      <c r="AO1" s="98">
        <f t="shared" ref="AO1:AX1" si="0">+SUBTOTAL(9,AO3:AO27398)</f>
        <v>47623706</v>
      </c>
      <c r="AP1" s="98">
        <f t="shared" si="0"/>
        <v>311672050</v>
      </c>
      <c r="AQ1" s="98">
        <f t="shared" si="0"/>
        <v>11518674</v>
      </c>
      <c r="AR1" s="98">
        <f t="shared" si="0"/>
        <v>0</v>
      </c>
      <c r="AS1" s="98">
        <f t="shared" si="0"/>
        <v>13336339</v>
      </c>
      <c r="AT1" s="98">
        <f t="shared" si="0"/>
        <v>0</v>
      </c>
      <c r="AU1" s="98">
        <f t="shared" si="0"/>
        <v>45550001</v>
      </c>
      <c r="AV1" s="98">
        <f t="shared" si="0"/>
        <v>0</v>
      </c>
      <c r="AW1" s="98">
        <f t="shared" si="0"/>
        <v>30000</v>
      </c>
      <c r="AX1" s="98">
        <f t="shared" si="0"/>
        <v>0</v>
      </c>
    </row>
    <row r="2" spans="1:55" ht="40" x14ac:dyDescent="0.35">
      <c r="A2" s="72" t="s">
        <v>6</v>
      </c>
      <c r="B2" s="73" t="s">
        <v>8</v>
      </c>
      <c r="C2" s="73" t="s">
        <v>0</v>
      </c>
      <c r="D2" s="73" t="s">
        <v>1</v>
      </c>
      <c r="E2" s="73" t="s">
        <v>58</v>
      </c>
      <c r="F2" s="73" t="s">
        <v>59</v>
      </c>
      <c r="G2" s="74" t="s">
        <v>2</v>
      </c>
      <c r="H2" s="74" t="s">
        <v>3</v>
      </c>
      <c r="I2" s="75" t="s">
        <v>4</v>
      </c>
      <c r="J2" s="75" t="s">
        <v>5</v>
      </c>
      <c r="K2" s="73" t="s">
        <v>7</v>
      </c>
      <c r="L2" s="73" t="s">
        <v>9</v>
      </c>
      <c r="M2" s="73" t="s">
        <v>10</v>
      </c>
      <c r="N2" s="73" t="s">
        <v>11</v>
      </c>
      <c r="O2" s="76" t="s">
        <v>60</v>
      </c>
      <c r="P2" s="77" t="s">
        <v>61</v>
      </c>
      <c r="Q2" s="78" t="s">
        <v>62</v>
      </c>
      <c r="R2" s="79" t="s">
        <v>63</v>
      </c>
      <c r="S2" s="80" t="s">
        <v>64</v>
      </c>
      <c r="T2" s="80" t="s">
        <v>65</v>
      </c>
      <c r="U2" s="80" t="s">
        <v>66</v>
      </c>
      <c r="V2" s="81" t="s">
        <v>67</v>
      </c>
      <c r="W2" s="81" t="s">
        <v>68</v>
      </c>
      <c r="X2" s="81" t="s">
        <v>69</v>
      </c>
      <c r="Y2" s="81" t="s">
        <v>70</v>
      </c>
      <c r="Z2" s="81" t="s">
        <v>71</v>
      </c>
      <c r="AA2" s="81" t="s">
        <v>72</v>
      </c>
      <c r="AB2" s="81" t="s">
        <v>73</v>
      </c>
      <c r="AC2" s="81" t="s">
        <v>74</v>
      </c>
      <c r="AD2" s="81" t="s">
        <v>75</v>
      </c>
      <c r="AE2" s="81" t="s">
        <v>76</v>
      </c>
      <c r="AF2" s="81" t="s">
        <v>77</v>
      </c>
      <c r="AG2" s="81" t="s">
        <v>78</v>
      </c>
      <c r="AH2" s="81" t="s">
        <v>79</v>
      </c>
      <c r="AI2" s="82" t="s">
        <v>80</v>
      </c>
      <c r="AJ2" s="83" t="s">
        <v>81</v>
      </c>
      <c r="AK2" s="83" t="s">
        <v>82</v>
      </c>
      <c r="AL2" s="83" t="s">
        <v>83</v>
      </c>
      <c r="AM2" s="83" t="s">
        <v>84</v>
      </c>
      <c r="AN2" s="83" t="s">
        <v>85</v>
      </c>
      <c r="AO2" s="84" t="s">
        <v>86</v>
      </c>
      <c r="AP2" s="84" t="s">
        <v>87</v>
      </c>
      <c r="AQ2" s="84" t="s">
        <v>88</v>
      </c>
      <c r="AR2" s="84" t="s">
        <v>89</v>
      </c>
      <c r="AS2" s="84" t="s">
        <v>90</v>
      </c>
      <c r="AT2" s="84" t="s">
        <v>73</v>
      </c>
      <c r="AU2" s="84" t="s">
        <v>91</v>
      </c>
      <c r="AV2" s="84" t="s">
        <v>34</v>
      </c>
      <c r="AW2" s="84" t="s">
        <v>92</v>
      </c>
      <c r="AX2" s="85" t="s">
        <v>93</v>
      </c>
      <c r="AY2" s="85" t="s">
        <v>94</v>
      </c>
      <c r="AZ2" s="85" t="s">
        <v>95</v>
      </c>
      <c r="BA2" s="85" t="s">
        <v>96</v>
      </c>
      <c r="BB2" s="85" t="s">
        <v>97</v>
      </c>
      <c r="BC2" s="85" t="s">
        <v>98</v>
      </c>
    </row>
    <row r="3" spans="1:55" x14ac:dyDescent="0.35">
      <c r="A3" s="86">
        <v>900631361</v>
      </c>
      <c r="B3" s="87" t="s">
        <v>13</v>
      </c>
      <c r="C3" s="87">
        <v>1</v>
      </c>
      <c r="D3" s="87">
        <v>83459</v>
      </c>
      <c r="E3" s="87" t="s">
        <v>99</v>
      </c>
      <c r="F3" s="87" t="s">
        <v>100</v>
      </c>
      <c r="G3" s="88">
        <v>43389</v>
      </c>
      <c r="H3" s="88">
        <v>43420</v>
      </c>
      <c r="I3" s="89">
        <v>32616413</v>
      </c>
      <c r="J3" s="89">
        <v>22831489</v>
      </c>
      <c r="K3" s="90" t="s">
        <v>15</v>
      </c>
      <c r="L3" s="91" t="s">
        <v>16</v>
      </c>
      <c r="M3" s="87"/>
      <c r="N3" s="87"/>
      <c r="O3" s="87" t="s">
        <v>86</v>
      </c>
      <c r="P3" s="87" t="s">
        <v>628</v>
      </c>
      <c r="Q3" s="89">
        <v>0</v>
      </c>
      <c r="R3" s="92"/>
      <c r="S3" s="93"/>
      <c r="T3" s="87"/>
      <c r="U3" s="87"/>
      <c r="V3" s="87" t="s">
        <v>101</v>
      </c>
      <c r="W3" s="94">
        <v>43413</v>
      </c>
      <c r="X3" s="94">
        <v>43420</v>
      </c>
      <c r="Y3" s="94">
        <v>44574</v>
      </c>
      <c r="Z3" s="94"/>
      <c r="AA3" s="89">
        <v>32616413</v>
      </c>
      <c r="AB3" s="89">
        <v>0</v>
      </c>
      <c r="AC3" s="89">
        <v>9784924</v>
      </c>
      <c r="AD3" s="89">
        <v>0</v>
      </c>
      <c r="AE3" s="87"/>
      <c r="AF3" s="87"/>
      <c r="AG3" s="89">
        <v>0</v>
      </c>
      <c r="AH3" s="92"/>
      <c r="AI3" s="89">
        <v>0</v>
      </c>
      <c r="AJ3" s="92"/>
      <c r="AK3" s="92"/>
      <c r="AL3" s="92"/>
      <c r="AM3" s="92"/>
      <c r="AN3" s="92"/>
      <c r="AO3" s="89">
        <v>22831489</v>
      </c>
      <c r="AP3" s="89">
        <v>0</v>
      </c>
      <c r="AQ3" s="89">
        <v>0</v>
      </c>
      <c r="AR3" s="89">
        <v>0</v>
      </c>
      <c r="AS3" s="89">
        <v>0</v>
      </c>
      <c r="AT3" s="89">
        <v>0</v>
      </c>
      <c r="AU3" s="89">
        <v>0</v>
      </c>
      <c r="AV3" s="89">
        <v>0</v>
      </c>
      <c r="AW3" s="89">
        <v>0</v>
      </c>
      <c r="AX3" s="89">
        <v>0</v>
      </c>
      <c r="AY3" s="89">
        <v>0</v>
      </c>
      <c r="AZ3" s="87"/>
      <c r="BA3" s="94"/>
      <c r="BB3" s="87"/>
      <c r="BC3" s="89">
        <v>0</v>
      </c>
    </row>
    <row r="4" spans="1:55" x14ac:dyDescent="0.35">
      <c r="A4" s="86">
        <v>900631361</v>
      </c>
      <c r="B4" s="87" t="s">
        <v>13</v>
      </c>
      <c r="C4" s="87">
        <v>1</v>
      </c>
      <c r="D4" s="87">
        <v>77116</v>
      </c>
      <c r="E4" s="87" t="s">
        <v>109</v>
      </c>
      <c r="F4" s="87" t="s">
        <v>110</v>
      </c>
      <c r="G4" s="88">
        <v>43175</v>
      </c>
      <c r="H4" s="88">
        <v>43326</v>
      </c>
      <c r="I4" s="89">
        <v>8958728</v>
      </c>
      <c r="J4" s="89">
        <v>6271110</v>
      </c>
      <c r="K4" s="90" t="s">
        <v>15</v>
      </c>
      <c r="L4" s="91" t="s">
        <v>16</v>
      </c>
      <c r="M4" s="87"/>
      <c r="N4" s="87"/>
      <c r="O4" s="87" t="s">
        <v>86</v>
      </c>
      <c r="P4" s="87" t="s">
        <v>628</v>
      </c>
      <c r="Q4" s="89">
        <v>0</v>
      </c>
      <c r="R4" s="92"/>
      <c r="S4" s="93"/>
      <c r="T4" s="87"/>
      <c r="U4" s="87"/>
      <c r="V4" s="87" t="s">
        <v>101</v>
      </c>
      <c r="W4" s="94">
        <v>43278</v>
      </c>
      <c r="X4" s="94">
        <v>43326</v>
      </c>
      <c r="Y4" s="94">
        <v>44574</v>
      </c>
      <c r="Z4" s="94"/>
      <c r="AA4" s="89">
        <v>8958728</v>
      </c>
      <c r="AB4" s="89">
        <v>0</v>
      </c>
      <c r="AC4" s="89">
        <v>2687618</v>
      </c>
      <c r="AD4" s="89">
        <v>0</v>
      </c>
      <c r="AE4" s="87"/>
      <c r="AF4" s="87"/>
      <c r="AG4" s="89">
        <v>0</v>
      </c>
      <c r="AH4" s="92"/>
      <c r="AI4" s="89">
        <v>0</v>
      </c>
      <c r="AJ4" s="92"/>
      <c r="AK4" s="92"/>
      <c r="AL4" s="92"/>
      <c r="AM4" s="92"/>
      <c r="AN4" s="92"/>
      <c r="AO4" s="89">
        <v>6271110</v>
      </c>
      <c r="AP4" s="89">
        <v>0</v>
      </c>
      <c r="AQ4" s="89">
        <v>0</v>
      </c>
      <c r="AR4" s="89">
        <v>0</v>
      </c>
      <c r="AS4" s="89">
        <v>0</v>
      </c>
      <c r="AT4" s="89">
        <v>0</v>
      </c>
      <c r="AU4" s="89">
        <v>0</v>
      </c>
      <c r="AV4" s="89">
        <v>0</v>
      </c>
      <c r="AW4" s="89">
        <v>0</v>
      </c>
      <c r="AX4" s="89">
        <v>0</v>
      </c>
      <c r="AY4" s="89">
        <v>0</v>
      </c>
      <c r="AZ4" s="87"/>
      <c r="BA4" s="94"/>
      <c r="BB4" s="87"/>
      <c r="BC4" s="89">
        <v>0</v>
      </c>
    </row>
    <row r="5" spans="1:55" x14ac:dyDescent="0.35">
      <c r="A5" s="86">
        <v>900631361</v>
      </c>
      <c r="B5" s="87" t="s">
        <v>13</v>
      </c>
      <c r="C5" s="87" t="s">
        <v>14</v>
      </c>
      <c r="D5" s="87">
        <v>37166</v>
      </c>
      <c r="E5" s="87" t="s">
        <v>119</v>
      </c>
      <c r="F5" s="87" t="s">
        <v>120</v>
      </c>
      <c r="G5" s="88">
        <v>43608</v>
      </c>
      <c r="H5" s="88">
        <v>43693</v>
      </c>
      <c r="I5" s="89">
        <v>4512265</v>
      </c>
      <c r="J5" s="89">
        <v>3158585</v>
      </c>
      <c r="K5" s="90" t="s">
        <v>15</v>
      </c>
      <c r="L5" s="91" t="s">
        <v>16</v>
      </c>
      <c r="M5" s="87"/>
      <c r="N5" s="87"/>
      <c r="O5" s="87" t="s">
        <v>86</v>
      </c>
      <c r="P5" s="87" t="s">
        <v>628</v>
      </c>
      <c r="Q5" s="89">
        <v>0</v>
      </c>
      <c r="R5" s="92"/>
      <c r="S5" s="93"/>
      <c r="T5" s="87"/>
      <c r="U5" s="87"/>
      <c r="V5" s="87" t="s">
        <v>101</v>
      </c>
      <c r="W5" s="94">
        <v>43662</v>
      </c>
      <c r="X5" s="94">
        <v>43693</v>
      </c>
      <c r="Y5" s="94">
        <v>44628</v>
      </c>
      <c r="Z5" s="94"/>
      <c r="AA5" s="89">
        <v>4512265</v>
      </c>
      <c r="AB5" s="89">
        <v>0</v>
      </c>
      <c r="AC5" s="89">
        <v>1353679</v>
      </c>
      <c r="AD5" s="89">
        <v>0</v>
      </c>
      <c r="AE5" s="87"/>
      <c r="AF5" s="87"/>
      <c r="AG5" s="89">
        <v>0</v>
      </c>
      <c r="AH5" s="92"/>
      <c r="AI5" s="89">
        <v>0</v>
      </c>
      <c r="AJ5" s="92"/>
      <c r="AK5" s="92"/>
      <c r="AL5" s="92"/>
      <c r="AM5" s="92"/>
      <c r="AN5" s="92"/>
      <c r="AO5" s="89">
        <v>3158585</v>
      </c>
      <c r="AP5" s="89">
        <v>0</v>
      </c>
      <c r="AQ5" s="89">
        <v>0</v>
      </c>
      <c r="AR5" s="89">
        <v>0</v>
      </c>
      <c r="AS5" s="89">
        <v>0</v>
      </c>
      <c r="AT5" s="89">
        <v>0</v>
      </c>
      <c r="AU5" s="89">
        <v>0</v>
      </c>
      <c r="AV5" s="89">
        <v>0</v>
      </c>
      <c r="AW5" s="89">
        <v>0</v>
      </c>
      <c r="AX5" s="89">
        <v>0</v>
      </c>
      <c r="AY5" s="89">
        <v>0</v>
      </c>
      <c r="AZ5" s="87"/>
      <c r="BA5" s="94"/>
      <c r="BB5" s="87"/>
      <c r="BC5" s="89">
        <v>0</v>
      </c>
    </row>
    <row r="6" spans="1:55" x14ac:dyDescent="0.35">
      <c r="A6" s="86">
        <v>900631361</v>
      </c>
      <c r="B6" s="87" t="s">
        <v>13</v>
      </c>
      <c r="C6" s="87">
        <v>1</v>
      </c>
      <c r="D6" s="87">
        <v>21787</v>
      </c>
      <c r="E6" s="87" t="s">
        <v>127</v>
      </c>
      <c r="F6" s="87" t="s">
        <v>128</v>
      </c>
      <c r="G6" s="88">
        <v>42361</v>
      </c>
      <c r="H6" s="88">
        <v>42465</v>
      </c>
      <c r="I6" s="89">
        <v>1698807</v>
      </c>
      <c r="J6" s="89">
        <v>517352</v>
      </c>
      <c r="K6" s="90" t="s">
        <v>15</v>
      </c>
      <c r="L6" s="91" t="s">
        <v>16</v>
      </c>
      <c r="M6" s="87"/>
      <c r="N6" s="87"/>
      <c r="O6" s="87" t="s">
        <v>86</v>
      </c>
      <c r="P6" s="87" t="s">
        <v>628</v>
      </c>
      <c r="Q6" s="89">
        <v>0</v>
      </c>
      <c r="R6" s="92"/>
      <c r="S6" s="93"/>
      <c r="T6" s="87"/>
      <c r="U6" s="87"/>
      <c r="V6" s="87" t="s">
        <v>101</v>
      </c>
      <c r="W6" s="94">
        <v>42382</v>
      </c>
      <c r="X6" s="94">
        <v>42465</v>
      </c>
      <c r="Y6" s="94">
        <v>44519</v>
      </c>
      <c r="Z6" s="94"/>
      <c r="AA6" s="89">
        <v>1698807</v>
      </c>
      <c r="AB6" s="89">
        <v>0</v>
      </c>
      <c r="AC6" s="89">
        <v>849403</v>
      </c>
      <c r="AD6" s="89">
        <v>0</v>
      </c>
      <c r="AE6" s="87"/>
      <c r="AF6" s="87"/>
      <c r="AG6" s="89">
        <v>0</v>
      </c>
      <c r="AH6" s="92"/>
      <c r="AI6" s="89">
        <v>0</v>
      </c>
      <c r="AJ6" s="92"/>
      <c r="AK6" s="92"/>
      <c r="AL6" s="92"/>
      <c r="AM6" s="92"/>
      <c r="AN6" s="92"/>
      <c r="AO6" s="89">
        <v>517352</v>
      </c>
      <c r="AP6" s="89">
        <v>0</v>
      </c>
      <c r="AQ6" s="89">
        <v>0</v>
      </c>
      <c r="AR6" s="89">
        <v>0</v>
      </c>
      <c r="AS6" s="89">
        <v>0</v>
      </c>
      <c r="AT6" s="89">
        <v>0</v>
      </c>
      <c r="AU6" s="89">
        <v>0</v>
      </c>
      <c r="AV6" s="89">
        <v>0</v>
      </c>
      <c r="AW6" s="89">
        <v>0</v>
      </c>
      <c r="AX6" s="89">
        <v>0</v>
      </c>
      <c r="AY6" s="89">
        <v>0</v>
      </c>
      <c r="AZ6" s="87"/>
      <c r="BA6" s="94"/>
      <c r="BB6" s="87"/>
      <c r="BC6" s="89">
        <v>0</v>
      </c>
    </row>
    <row r="7" spans="1:55" x14ac:dyDescent="0.35">
      <c r="A7" s="86">
        <v>900631361</v>
      </c>
      <c r="B7" s="87" t="s">
        <v>13</v>
      </c>
      <c r="C7" s="87" t="s">
        <v>14</v>
      </c>
      <c r="D7" s="87">
        <v>36638</v>
      </c>
      <c r="E7" s="87" t="s">
        <v>143</v>
      </c>
      <c r="F7" s="87" t="s">
        <v>144</v>
      </c>
      <c r="G7" s="88">
        <v>43287</v>
      </c>
      <c r="H7" s="88">
        <v>43662</v>
      </c>
      <c r="I7" s="89">
        <v>1289831</v>
      </c>
      <c r="J7" s="89">
        <v>902882</v>
      </c>
      <c r="K7" s="90" t="s">
        <v>15</v>
      </c>
      <c r="L7" s="91" t="s">
        <v>16</v>
      </c>
      <c r="M7" s="87"/>
      <c r="N7" s="87"/>
      <c r="O7" s="87" t="s">
        <v>86</v>
      </c>
      <c r="P7" s="87" t="s">
        <v>628</v>
      </c>
      <c r="Q7" s="89">
        <v>0</v>
      </c>
      <c r="R7" s="92"/>
      <c r="S7" s="93"/>
      <c r="T7" s="87"/>
      <c r="U7" s="87"/>
      <c r="V7" s="87" t="s">
        <v>101</v>
      </c>
      <c r="W7" s="94">
        <v>43648</v>
      </c>
      <c r="X7" s="94">
        <v>43662</v>
      </c>
      <c r="Y7" s="94">
        <v>44628</v>
      </c>
      <c r="Z7" s="94"/>
      <c r="AA7" s="89">
        <v>1289831</v>
      </c>
      <c r="AB7" s="89">
        <v>0</v>
      </c>
      <c r="AC7" s="89">
        <v>386949</v>
      </c>
      <c r="AD7" s="89">
        <v>0</v>
      </c>
      <c r="AE7" s="87"/>
      <c r="AF7" s="87"/>
      <c r="AG7" s="89">
        <v>0</v>
      </c>
      <c r="AH7" s="92"/>
      <c r="AI7" s="89">
        <v>0</v>
      </c>
      <c r="AJ7" s="92"/>
      <c r="AK7" s="92"/>
      <c r="AL7" s="92"/>
      <c r="AM7" s="92"/>
      <c r="AN7" s="92"/>
      <c r="AO7" s="89">
        <v>902882</v>
      </c>
      <c r="AP7" s="89">
        <v>0</v>
      </c>
      <c r="AQ7" s="89">
        <v>0</v>
      </c>
      <c r="AR7" s="89">
        <v>0</v>
      </c>
      <c r="AS7" s="89">
        <v>0</v>
      </c>
      <c r="AT7" s="89">
        <v>0</v>
      </c>
      <c r="AU7" s="89">
        <v>0</v>
      </c>
      <c r="AV7" s="89">
        <v>0</v>
      </c>
      <c r="AW7" s="89">
        <v>0</v>
      </c>
      <c r="AX7" s="89">
        <v>0</v>
      </c>
      <c r="AY7" s="89">
        <v>0</v>
      </c>
      <c r="AZ7" s="87"/>
      <c r="BA7" s="94"/>
      <c r="BB7" s="87"/>
      <c r="BC7" s="89">
        <v>0</v>
      </c>
    </row>
    <row r="8" spans="1:55" x14ac:dyDescent="0.35">
      <c r="A8" s="86">
        <v>900631361</v>
      </c>
      <c r="B8" s="87" t="s">
        <v>13</v>
      </c>
      <c r="C8" s="87">
        <v>1</v>
      </c>
      <c r="D8" s="87">
        <v>81104</v>
      </c>
      <c r="E8" s="87" t="s">
        <v>199</v>
      </c>
      <c r="F8" s="87" t="s">
        <v>200</v>
      </c>
      <c r="G8" s="88">
        <v>43360</v>
      </c>
      <c r="H8" s="88">
        <v>43418</v>
      </c>
      <c r="I8" s="89">
        <v>51300</v>
      </c>
      <c r="J8" s="89">
        <v>35910</v>
      </c>
      <c r="K8" s="90" t="s">
        <v>15</v>
      </c>
      <c r="L8" s="91" t="s">
        <v>16</v>
      </c>
      <c r="M8" s="87"/>
      <c r="N8" s="87"/>
      <c r="O8" s="87" t="s">
        <v>86</v>
      </c>
      <c r="P8" s="87" t="s">
        <v>628</v>
      </c>
      <c r="Q8" s="89">
        <v>0</v>
      </c>
      <c r="R8" s="92"/>
      <c r="S8" s="93"/>
      <c r="T8" s="87"/>
      <c r="U8" s="87"/>
      <c r="V8" s="87" t="s">
        <v>101</v>
      </c>
      <c r="W8" s="94">
        <v>43378</v>
      </c>
      <c r="X8" s="94">
        <v>43418</v>
      </c>
      <c r="Y8" s="94">
        <v>44574</v>
      </c>
      <c r="Z8" s="94"/>
      <c r="AA8" s="89">
        <v>51300</v>
      </c>
      <c r="AB8" s="89">
        <v>0</v>
      </c>
      <c r="AC8" s="89">
        <v>15390</v>
      </c>
      <c r="AD8" s="89">
        <v>0</v>
      </c>
      <c r="AE8" s="87"/>
      <c r="AF8" s="87"/>
      <c r="AG8" s="89">
        <v>0</v>
      </c>
      <c r="AH8" s="92"/>
      <c r="AI8" s="89">
        <v>0</v>
      </c>
      <c r="AJ8" s="92"/>
      <c r="AK8" s="92"/>
      <c r="AL8" s="92"/>
      <c r="AM8" s="92"/>
      <c r="AN8" s="92"/>
      <c r="AO8" s="89">
        <v>35910</v>
      </c>
      <c r="AP8" s="89">
        <v>0</v>
      </c>
      <c r="AQ8" s="89">
        <v>0</v>
      </c>
      <c r="AR8" s="89">
        <v>0</v>
      </c>
      <c r="AS8" s="89">
        <v>0</v>
      </c>
      <c r="AT8" s="89">
        <v>0</v>
      </c>
      <c r="AU8" s="89">
        <v>0</v>
      </c>
      <c r="AV8" s="89">
        <v>0</v>
      </c>
      <c r="AW8" s="89">
        <v>0</v>
      </c>
      <c r="AX8" s="89">
        <v>0</v>
      </c>
      <c r="AY8" s="89">
        <v>0</v>
      </c>
      <c r="AZ8" s="87"/>
      <c r="BA8" s="94"/>
      <c r="BB8" s="87"/>
      <c r="BC8" s="89">
        <v>0</v>
      </c>
    </row>
    <row r="9" spans="1:55" x14ac:dyDescent="0.35">
      <c r="A9" s="86">
        <v>900631361</v>
      </c>
      <c r="B9" s="87" t="s">
        <v>13</v>
      </c>
      <c r="C9" s="87">
        <v>1</v>
      </c>
      <c r="D9" s="87">
        <v>30312</v>
      </c>
      <c r="E9" s="87" t="s">
        <v>203</v>
      </c>
      <c r="F9" s="87" t="s">
        <v>204</v>
      </c>
      <c r="G9" s="88">
        <v>42348</v>
      </c>
      <c r="H9" s="88">
        <v>42465</v>
      </c>
      <c r="I9" s="89">
        <v>178310</v>
      </c>
      <c r="J9" s="89">
        <v>10253</v>
      </c>
      <c r="K9" s="90" t="s">
        <v>15</v>
      </c>
      <c r="L9" s="91" t="s">
        <v>16</v>
      </c>
      <c r="M9" s="87"/>
      <c r="N9" s="87"/>
      <c r="O9" s="87" t="s">
        <v>86</v>
      </c>
      <c r="P9" s="87" t="s">
        <v>628</v>
      </c>
      <c r="Q9" s="89">
        <v>0</v>
      </c>
      <c r="R9" s="92"/>
      <c r="S9" s="93"/>
      <c r="T9" s="87"/>
      <c r="U9" s="87"/>
      <c r="V9" s="87" t="s">
        <v>101</v>
      </c>
      <c r="W9" s="94">
        <v>42458</v>
      </c>
      <c r="X9" s="94">
        <v>42465</v>
      </c>
      <c r="Y9" s="94">
        <v>44418</v>
      </c>
      <c r="Z9" s="94"/>
      <c r="AA9" s="89">
        <v>178310</v>
      </c>
      <c r="AB9" s="89">
        <v>0</v>
      </c>
      <c r="AC9" s="89">
        <v>10253</v>
      </c>
      <c r="AD9" s="89">
        <v>0</v>
      </c>
      <c r="AE9" s="87"/>
      <c r="AF9" s="87"/>
      <c r="AG9" s="89">
        <v>0</v>
      </c>
      <c r="AH9" s="92"/>
      <c r="AI9" s="89">
        <v>0</v>
      </c>
      <c r="AJ9" s="92"/>
      <c r="AK9" s="92"/>
      <c r="AL9" s="92"/>
      <c r="AM9" s="92"/>
      <c r="AN9" s="92"/>
      <c r="AO9" s="89">
        <v>10253</v>
      </c>
      <c r="AP9" s="89">
        <v>0</v>
      </c>
      <c r="AQ9" s="89">
        <v>0</v>
      </c>
      <c r="AR9" s="89">
        <v>0</v>
      </c>
      <c r="AS9" s="89">
        <v>0</v>
      </c>
      <c r="AT9" s="89">
        <v>0</v>
      </c>
      <c r="AU9" s="89">
        <v>0</v>
      </c>
      <c r="AV9" s="89">
        <v>0</v>
      </c>
      <c r="AW9" s="89">
        <v>0</v>
      </c>
      <c r="AX9" s="89">
        <v>0</v>
      </c>
      <c r="AY9" s="89">
        <v>0</v>
      </c>
      <c r="AZ9" s="87"/>
      <c r="BA9" s="94"/>
      <c r="BB9" s="87"/>
      <c r="BC9" s="89">
        <v>0</v>
      </c>
    </row>
    <row r="10" spans="1:55" x14ac:dyDescent="0.35">
      <c r="A10" s="86">
        <v>900631361</v>
      </c>
      <c r="B10" s="87" t="s">
        <v>13</v>
      </c>
      <c r="C10" s="87">
        <v>1</v>
      </c>
      <c r="D10" s="87">
        <v>83169</v>
      </c>
      <c r="E10" s="87" t="s">
        <v>557</v>
      </c>
      <c r="F10" s="87" t="s">
        <v>558</v>
      </c>
      <c r="G10" s="88">
        <v>43120</v>
      </c>
      <c r="H10" s="88">
        <v>43539</v>
      </c>
      <c r="I10" s="89">
        <v>102687</v>
      </c>
      <c r="J10" s="89">
        <v>102687</v>
      </c>
      <c r="K10" s="90" t="s">
        <v>15</v>
      </c>
      <c r="L10" s="91" t="s">
        <v>16</v>
      </c>
      <c r="M10" s="87"/>
      <c r="N10" s="87"/>
      <c r="O10" s="87" t="s">
        <v>86</v>
      </c>
      <c r="P10" s="87" t="s">
        <v>628</v>
      </c>
      <c r="Q10" s="89">
        <v>0</v>
      </c>
      <c r="R10" s="92"/>
      <c r="S10" s="93"/>
      <c r="T10" s="87"/>
      <c r="U10" s="87"/>
      <c r="V10" s="87" t="s">
        <v>101</v>
      </c>
      <c r="W10" s="94">
        <v>43411</v>
      </c>
      <c r="X10" s="94">
        <v>43542</v>
      </c>
      <c r="Y10" s="94">
        <v>43542</v>
      </c>
      <c r="Z10" s="94"/>
      <c r="AA10" s="89">
        <v>102687</v>
      </c>
      <c r="AB10" s="89">
        <v>0</v>
      </c>
      <c r="AC10" s="89">
        <v>0</v>
      </c>
      <c r="AD10" s="89">
        <v>0</v>
      </c>
      <c r="AE10" s="87"/>
      <c r="AF10" s="87"/>
      <c r="AG10" s="89">
        <v>0</v>
      </c>
      <c r="AH10" s="92" t="s">
        <v>536</v>
      </c>
      <c r="AI10" s="89">
        <v>0</v>
      </c>
      <c r="AJ10" s="92"/>
      <c r="AK10" s="92"/>
      <c r="AL10" s="92"/>
      <c r="AM10" s="92"/>
      <c r="AN10" s="92"/>
      <c r="AO10" s="89">
        <v>102687</v>
      </c>
      <c r="AP10" s="89">
        <v>0</v>
      </c>
      <c r="AQ10" s="89">
        <v>0</v>
      </c>
      <c r="AR10" s="89">
        <v>0</v>
      </c>
      <c r="AS10" s="89">
        <v>0</v>
      </c>
      <c r="AT10" s="89">
        <v>0</v>
      </c>
      <c r="AU10" s="89">
        <v>0</v>
      </c>
      <c r="AV10" s="89">
        <v>0</v>
      </c>
      <c r="AW10" s="89">
        <v>0</v>
      </c>
      <c r="AX10" s="89">
        <v>0</v>
      </c>
      <c r="AY10" s="89">
        <v>0</v>
      </c>
      <c r="AZ10" s="87"/>
      <c r="BA10" s="94"/>
      <c r="BB10" s="87"/>
      <c r="BC10" s="89">
        <v>0</v>
      </c>
    </row>
    <row r="11" spans="1:55" x14ac:dyDescent="0.35">
      <c r="A11" s="86">
        <v>900631361</v>
      </c>
      <c r="B11" s="87" t="s">
        <v>13</v>
      </c>
      <c r="C11" s="87">
        <v>1</v>
      </c>
      <c r="D11" s="87">
        <v>82859</v>
      </c>
      <c r="E11" s="87" t="s">
        <v>559</v>
      </c>
      <c r="F11" s="87" t="s">
        <v>560</v>
      </c>
      <c r="G11" s="88">
        <v>43210</v>
      </c>
      <c r="H11" s="88">
        <v>43539</v>
      </c>
      <c r="I11" s="89">
        <v>120568</v>
      </c>
      <c r="J11" s="89">
        <v>120568</v>
      </c>
      <c r="K11" s="90" t="s">
        <v>15</v>
      </c>
      <c r="L11" s="91" t="s">
        <v>16</v>
      </c>
      <c r="M11" s="87"/>
      <c r="N11" s="87"/>
      <c r="O11" s="87" t="s">
        <v>86</v>
      </c>
      <c r="P11" s="87" t="s">
        <v>628</v>
      </c>
      <c r="Q11" s="89">
        <v>0</v>
      </c>
      <c r="R11" s="92"/>
      <c r="S11" s="93"/>
      <c r="T11" s="87"/>
      <c r="U11" s="87"/>
      <c r="V11" s="87" t="s">
        <v>101</v>
      </c>
      <c r="W11" s="94">
        <v>43406</v>
      </c>
      <c r="X11" s="94">
        <v>43542</v>
      </c>
      <c r="Y11" s="94">
        <v>43542</v>
      </c>
      <c r="Z11" s="94"/>
      <c r="AA11" s="89">
        <v>120568</v>
      </c>
      <c r="AB11" s="89">
        <v>0</v>
      </c>
      <c r="AC11" s="89">
        <v>0</v>
      </c>
      <c r="AD11" s="89">
        <v>0</v>
      </c>
      <c r="AE11" s="87"/>
      <c r="AF11" s="87"/>
      <c r="AG11" s="89">
        <v>0</v>
      </c>
      <c r="AH11" s="92" t="s">
        <v>536</v>
      </c>
      <c r="AI11" s="89">
        <v>0</v>
      </c>
      <c r="AJ11" s="92"/>
      <c r="AK11" s="92"/>
      <c r="AL11" s="92"/>
      <c r="AM11" s="92"/>
      <c r="AN11" s="92"/>
      <c r="AO11" s="89">
        <v>120568</v>
      </c>
      <c r="AP11" s="89">
        <v>0</v>
      </c>
      <c r="AQ11" s="89">
        <v>0</v>
      </c>
      <c r="AR11" s="89">
        <v>0</v>
      </c>
      <c r="AS11" s="89">
        <v>0</v>
      </c>
      <c r="AT11" s="89">
        <v>0</v>
      </c>
      <c r="AU11" s="89">
        <v>0</v>
      </c>
      <c r="AV11" s="89">
        <v>0</v>
      </c>
      <c r="AW11" s="89">
        <v>0</v>
      </c>
      <c r="AX11" s="89">
        <v>0</v>
      </c>
      <c r="AY11" s="89">
        <v>0</v>
      </c>
      <c r="AZ11" s="87"/>
      <c r="BA11" s="94"/>
      <c r="BB11" s="87"/>
      <c r="BC11" s="89">
        <v>0</v>
      </c>
    </row>
    <row r="12" spans="1:55" x14ac:dyDescent="0.35">
      <c r="A12" s="86">
        <v>900631361</v>
      </c>
      <c r="B12" s="87" t="s">
        <v>13</v>
      </c>
      <c r="C12" s="87">
        <v>1</v>
      </c>
      <c r="D12" s="87">
        <v>83970</v>
      </c>
      <c r="E12" s="87" t="s">
        <v>561</v>
      </c>
      <c r="F12" s="87" t="s">
        <v>562</v>
      </c>
      <c r="G12" s="88">
        <v>42900</v>
      </c>
      <c r="H12" s="88">
        <v>43539</v>
      </c>
      <c r="I12" s="89">
        <v>737689</v>
      </c>
      <c r="J12" s="89">
        <v>737689</v>
      </c>
      <c r="K12" s="90" t="s">
        <v>15</v>
      </c>
      <c r="L12" s="91" t="s">
        <v>16</v>
      </c>
      <c r="M12" s="87"/>
      <c r="N12" s="87"/>
      <c r="O12" s="87" t="s">
        <v>86</v>
      </c>
      <c r="P12" s="87" t="s">
        <v>628</v>
      </c>
      <c r="Q12" s="89">
        <v>0</v>
      </c>
      <c r="R12" s="92"/>
      <c r="S12" s="93"/>
      <c r="T12" s="87"/>
      <c r="U12" s="87"/>
      <c r="V12" s="87" t="s">
        <v>101</v>
      </c>
      <c r="W12" s="94">
        <v>43420</v>
      </c>
      <c r="X12" s="94">
        <v>43542</v>
      </c>
      <c r="Y12" s="94">
        <v>43542</v>
      </c>
      <c r="Z12" s="94"/>
      <c r="AA12" s="89">
        <v>737689</v>
      </c>
      <c r="AB12" s="89">
        <v>0</v>
      </c>
      <c r="AC12" s="89">
        <v>0</v>
      </c>
      <c r="AD12" s="89">
        <v>0</v>
      </c>
      <c r="AE12" s="87"/>
      <c r="AF12" s="87"/>
      <c r="AG12" s="89">
        <v>0</v>
      </c>
      <c r="AH12" s="92" t="s">
        <v>536</v>
      </c>
      <c r="AI12" s="89">
        <v>0</v>
      </c>
      <c r="AJ12" s="92"/>
      <c r="AK12" s="92"/>
      <c r="AL12" s="92"/>
      <c r="AM12" s="92"/>
      <c r="AN12" s="92"/>
      <c r="AO12" s="89">
        <v>737689</v>
      </c>
      <c r="AP12" s="89">
        <v>0</v>
      </c>
      <c r="AQ12" s="89">
        <v>0</v>
      </c>
      <c r="AR12" s="89">
        <v>0</v>
      </c>
      <c r="AS12" s="89">
        <v>0</v>
      </c>
      <c r="AT12" s="89">
        <v>0</v>
      </c>
      <c r="AU12" s="89">
        <v>0</v>
      </c>
      <c r="AV12" s="89">
        <v>0</v>
      </c>
      <c r="AW12" s="89">
        <v>0</v>
      </c>
      <c r="AX12" s="89">
        <v>0</v>
      </c>
      <c r="AY12" s="89">
        <v>0</v>
      </c>
      <c r="AZ12" s="87"/>
      <c r="BA12" s="94"/>
      <c r="BB12" s="87"/>
      <c r="BC12" s="89">
        <v>0</v>
      </c>
    </row>
    <row r="13" spans="1:55" x14ac:dyDescent="0.35">
      <c r="A13" s="86">
        <v>900631361</v>
      </c>
      <c r="B13" s="87" t="s">
        <v>13</v>
      </c>
      <c r="C13" s="87">
        <v>72</v>
      </c>
      <c r="D13" s="87">
        <v>14065</v>
      </c>
      <c r="E13" s="87" t="s">
        <v>563</v>
      </c>
      <c r="F13" s="87" t="s">
        <v>564</v>
      </c>
      <c r="G13" s="88">
        <v>44512</v>
      </c>
      <c r="H13" s="88">
        <v>44545</v>
      </c>
      <c r="I13" s="89">
        <v>2142667</v>
      </c>
      <c r="J13" s="89">
        <v>968780</v>
      </c>
      <c r="K13" s="90" t="s">
        <v>15</v>
      </c>
      <c r="L13" s="91" t="s">
        <v>16</v>
      </c>
      <c r="M13" s="87"/>
      <c r="N13" s="87"/>
      <c r="O13" s="87" t="s">
        <v>86</v>
      </c>
      <c r="P13" s="87" t="s">
        <v>628</v>
      </c>
      <c r="Q13" s="89">
        <v>0</v>
      </c>
      <c r="R13" s="92"/>
      <c r="S13" s="93"/>
      <c r="T13" s="87"/>
      <c r="U13" s="87"/>
      <c r="V13" s="87" t="s">
        <v>101</v>
      </c>
      <c r="W13" s="94">
        <v>44539</v>
      </c>
      <c r="X13" s="94">
        <v>44564</v>
      </c>
      <c r="Y13" s="94">
        <v>44564</v>
      </c>
      <c r="Z13" s="94"/>
      <c r="AA13" s="89">
        <v>2142667</v>
      </c>
      <c r="AB13" s="89">
        <v>0</v>
      </c>
      <c r="AC13" s="89">
        <v>0</v>
      </c>
      <c r="AD13" s="89">
        <v>0</v>
      </c>
      <c r="AE13" s="87"/>
      <c r="AF13" s="87"/>
      <c r="AG13" s="89">
        <v>0</v>
      </c>
      <c r="AH13" s="92"/>
      <c r="AI13" s="89">
        <v>0</v>
      </c>
      <c r="AJ13" s="92"/>
      <c r="AK13" s="92"/>
      <c r="AL13" s="92"/>
      <c r="AM13" s="92"/>
      <c r="AN13" s="92"/>
      <c r="AO13" s="89">
        <v>968780</v>
      </c>
      <c r="AP13" s="89">
        <v>0</v>
      </c>
      <c r="AQ13" s="89">
        <v>0</v>
      </c>
      <c r="AR13" s="89">
        <v>0</v>
      </c>
      <c r="AS13" s="89">
        <v>0</v>
      </c>
      <c r="AT13" s="89">
        <v>0</v>
      </c>
      <c r="AU13" s="89">
        <v>0</v>
      </c>
      <c r="AV13" s="89">
        <v>0</v>
      </c>
      <c r="AW13" s="89">
        <v>0</v>
      </c>
      <c r="AX13" s="89">
        <v>0</v>
      </c>
      <c r="AY13" s="89">
        <v>0</v>
      </c>
      <c r="AZ13" s="87"/>
      <c r="BA13" s="94"/>
      <c r="BB13" s="87"/>
      <c r="BC13" s="89">
        <v>0</v>
      </c>
    </row>
    <row r="14" spans="1:55" x14ac:dyDescent="0.35">
      <c r="A14" s="86">
        <v>900631361</v>
      </c>
      <c r="B14" s="87" t="s">
        <v>13</v>
      </c>
      <c r="C14" s="87">
        <v>71</v>
      </c>
      <c r="D14" s="87">
        <v>26460</v>
      </c>
      <c r="E14" s="87" t="s">
        <v>565</v>
      </c>
      <c r="F14" s="87" t="s">
        <v>566</v>
      </c>
      <c r="G14" s="88">
        <v>44493</v>
      </c>
      <c r="H14" s="88">
        <v>44545</v>
      </c>
      <c r="I14" s="89">
        <v>8348729</v>
      </c>
      <c r="J14" s="89">
        <v>1247054</v>
      </c>
      <c r="K14" s="90" t="s">
        <v>15</v>
      </c>
      <c r="L14" s="91" t="s">
        <v>16</v>
      </c>
      <c r="M14" s="87"/>
      <c r="N14" s="87"/>
      <c r="O14" s="87" t="s">
        <v>86</v>
      </c>
      <c r="P14" s="87" t="s">
        <v>628</v>
      </c>
      <c r="Q14" s="89">
        <v>0</v>
      </c>
      <c r="R14" s="92"/>
      <c r="S14" s="93"/>
      <c r="T14" s="87"/>
      <c r="U14" s="87"/>
      <c r="V14" s="87" t="s">
        <v>101</v>
      </c>
      <c r="W14" s="94">
        <v>44539</v>
      </c>
      <c r="X14" s="94">
        <v>44548</v>
      </c>
      <c r="Y14" s="94">
        <v>44548</v>
      </c>
      <c r="Z14" s="94"/>
      <c r="AA14" s="89">
        <v>8348729</v>
      </c>
      <c r="AB14" s="89">
        <v>0</v>
      </c>
      <c r="AC14" s="89">
        <v>0</v>
      </c>
      <c r="AD14" s="89">
        <v>0</v>
      </c>
      <c r="AE14" s="87"/>
      <c r="AF14" s="87"/>
      <c r="AG14" s="89">
        <v>0</v>
      </c>
      <c r="AH14" s="92"/>
      <c r="AI14" s="89">
        <v>0</v>
      </c>
      <c r="AJ14" s="92"/>
      <c r="AK14" s="92"/>
      <c r="AL14" s="92"/>
      <c r="AM14" s="92"/>
      <c r="AN14" s="92"/>
      <c r="AO14" s="89">
        <v>1247054</v>
      </c>
      <c r="AP14" s="89">
        <v>0</v>
      </c>
      <c r="AQ14" s="89">
        <v>0</v>
      </c>
      <c r="AR14" s="89">
        <v>0</v>
      </c>
      <c r="AS14" s="89">
        <v>0</v>
      </c>
      <c r="AT14" s="89">
        <v>0</v>
      </c>
      <c r="AU14" s="89">
        <v>0</v>
      </c>
      <c r="AV14" s="89">
        <v>0</v>
      </c>
      <c r="AW14" s="89">
        <v>0</v>
      </c>
      <c r="AX14" s="89">
        <v>0</v>
      </c>
      <c r="AY14" s="89">
        <v>0</v>
      </c>
      <c r="AZ14" s="87"/>
      <c r="BA14" s="94"/>
      <c r="BB14" s="87"/>
      <c r="BC14" s="89">
        <v>0</v>
      </c>
    </row>
    <row r="15" spans="1:55" x14ac:dyDescent="0.35">
      <c r="A15" s="86">
        <v>900631361</v>
      </c>
      <c r="B15" s="87" t="s">
        <v>13</v>
      </c>
      <c r="C15" s="87" t="s">
        <v>14</v>
      </c>
      <c r="D15" s="87">
        <v>36573</v>
      </c>
      <c r="E15" s="87" t="s">
        <v>567</v>
      </c>
      <c r="F15" s="87" t="s">
        <v>568</v>
      </c>
      <c r="G15" s="88">
        <v>43079</v>
      </c>
      <c r="H15" s="88">
        <v>43866</v>
      </c>
      <c r="I15" s="89">
        <v>2272452</v>
      </c>
      <c r="J15" s="89">
        <v>1590716</v>
      </c>
      <c r="K15" s="90" t="s">
        <v>15</v>
      </c>
      <c r="L15" s="91" t="s">
        <v>16</v>
      </c>
      <c r="M15" s="87"/>
      <c r="N15" s="87"/>
      <c r="O15" s="87" t="s">
        <v>86</v>
      </c>
      <c r="P15" s="87" t="s">
        <v>628</v>
      </c>
      <c r="Q15" s="89">
        <v>0</v>
      </c>
      <c r="R15" s="92"/>
      <c r="S15" s="93"/>
      <c r="T15" s="87"/>
      <c r="U15" s="87"/>
      <c r="V15" s="87" t="s">
        <v>101</v>
      </c>
      <c r="W15" s="94">
        <v>43644</v>
      </c>
      <c r="X15" s="94">
        <v>43888</v>
      </c>
      <c r="Y15" s="94">
        <v>43888</v>
      </c>
      <c r="Z15" s="94"/>
      <c r="AA15" s="89">
        <v>2272452</v>
      </c>
      <c r="AB15" s="89">
        <v>0</v>
      </c>
      <c r="AC15" s="89">
        <v>0</v>
      </c>
      <c r="AD15" s="89">
        <v>0</v>
      </c>
      <c r="AE15" s="87"/>
      <c r="AF15" s="87"/>
      <c r="AG15" s="89">
        <v>0</v>
      </c>
      <c r="AH15" s="92"/>
      <c r="AI15" s="89">
        <v>0</v>
      </c>
      <c r="AJ15" s="92"/>
      <c r="AK15" s="92"/>
      <c r="AL15" s="92"/>
      <c r="AM15" s="92"/>
      <c r="AN15" s="92"/>
      <c r="AO15" s="89">
        <v>1590716</v>
      </c>
      <c r="AP15" s="89">
        <v>0</v>
      </c>
      <c r="AQ15" s="89">
        <v>0</v>
      </c>
      <c r="AR15" s="89">
        <v>0</v>
      </c>
      <c r="AS15" s="89">
        <v>0</v>
      </c>
      <c r="AT15" s="89">
        <v>0</v>
      </c>
      <c r="AU15" s="89">
        <v>0</v>
      </c>
      <c r="AV15" s="89">
        <v>0</v>
      </c>
      <c r="AW15" s="89">
        <v>0</v>
      </c>
      <c r="AX15" s="89">
        <v>0</v>
      </c>
      <c r="AY15" s="89">
        <v>0</v>
      </c>
      <c r="AZ15" s="87"/>
      <c r="BA15" s="94"/>
      <c r="BB15" s="87"/>
      <c r="BC15" s="89">
        <v>0</v>
      </c>
    </row>
    <row r="16" spans="1:55" x14ac:dyDescent="0.35">
      <c r="A16" s="86">
        <v>900631361</v>
      </c>
      <c r="B16" s="87" t="s">
        <v>13</v>
      </c>
      <c r="C16" s="87" t="s">
        <v>14</v>
      </c>
      <c r="D16" s="87">
        <v>36635</v>
      </c>
      <c r="E16" s="87" t="s">
        <v>573</v>
      </c>
      <c r="F16" s="87" t="s">
        <v>574</v>
      </c>
      <c r="G16" s="88">
        <v>43070</v>
      </c>
      <c r="H16" s="88">
        <v>43662</v>
      </c>
      <c r="I16" s="89">
        <v>5444077</v>
      </c>
      <c r="J16" s="89">
        <v>3810854</v>
      </c>
      <c r="K16" s="90" t="s">
        <v>15</v>
      </c>
      <c r="L16" s="91" t="s">
        <v>16</v>
      </c>
      <c r="M16" s="87"/>
      <c r="N16" s="87"/>
      <c r="O16" s="87" t="s">
        <v>86</v>
      </c>
      <c r="P16" s="87" t="s">
        <v>628</v>
      </c>
      <c r="Q16" s="89">
        <v>0</v>
      </c>
      <c r="R16" s="92"/>
      <c r="S16" s="93"/>
      <c r="T16" s="87"/>
      <c r="U16" s="87"/>
      <c r="V16" s="87" t="s">
        <v>101</v>
      </c>
      <c r="W16" s="94">
        <v>43648</v>
      </c>
      <c r="X16" s="94">
        <v>43662</v>
      </c>
      <c r="Y16" s="94">
        <v>43662</v>
      </c>
      <c r="Z16" s="94"/>
      <c r="AA16" s="89">
        <v>5444077</v>
      </c>
      <c r="AB16" s="89">
        <v>0</v>
      </c>
      <c r="AC16" s="89">
        <v>0</v>
      </c>
      <c r="AD16" s="89">
        <v>0</v>
      </c>
      <c r="AE16" s="87"/>
      <c r="AF16" s="87"/>
      <c r="AG16" s="89">
        <v>0</v>
      </c>
      <c r="AH16" s="92" t="s">
        <v>536</v>
      </c>
      <c r="AI16" s="89">
        <v>0</v>
      </c>
      <c r="AJ16" s="92"/>
      <c r="AK16" s="92"/>
      <c r="AL16" s="92"/>
      <c r="AM16" s="92"/>
      <c r="AN16" s="92"/>
      <c r="AO16" s="89">
        <v>3810854</v>
      </c>
      <c r="AP16" s="89">
        <v>0</v>
      </c>
      <c r="AQ16" s="89">
        <v>0</v>
      </c>
      <c r="AR16" s="89">
        <v>0</v>
      </c>
      <c r="AS16" s="89">
        <v>0</v>
      </c>
      <c r="AT16" s="89">
        <v>0</v>
      </c>
      <c r="AU16" s="89">
        <v>0</v>
      </c>
      <c r="AV16" s="89">
        <v>0</v>
      </c>
      <c r="AW16" s="89">
        <v>0</v>
      </c>
      <c r="AX16" s="89">
        <v>0</v>
      </c>
      <c r="AY16" s="89">
        <v>0</v>
      </c>
      <c r="AZ16" s="87"/>
      <c r="BA16" s="94"/>
      <c r="BB16" s="87"/>
      <c r="BC16" s="89">
        <v>0</v>
      </c>
    </row>
    <row r="17" spans="1:55" x14ac:dyDescent="0.35">
      <c r="A17" s="86">
        <v>900631361</v>
      </c>
      <c r="B17" s="87" t="s">
        <v>13</v>
      </c>
      <c r="C17" s="87" t="s">
        <v>14</v>
      </c>
      <c r="D17" s="87">
        <v>32019</v>
      </c>
      <c r="E17" s="87" t="s">
        <v>115</v>
      </c>
      <c r="F17" s="87" t="s">
        <v>116</v>
      </c>
      <c r="G17" s="88">
        <v>43414</v>
      </c>
      <c r="H17" s="88">
        <v>43508</v>
      </c>
      <c r="I17" s="89">
        <v>7596824</v>
      </c>
      <c r="J17" s="89">
        <v>5317777</v>
      </c>
      <c r="K17" s="90" t="s">
        <v>15</v>
      </c>
      <c r="L17" s="91" t="s">
        <v>16</v>
      </c>
      <c r="M17" s="87"/>
      <c r="N17" s="87"/>
      <c r="O17" s="87" t="s">
        <v>626</v>
      </c>
      <c r="P17" s="87" t="s">
        <v>628</v>
      </c>
      <c r="Q17" s="89">
        <v>3967935</v>
      </c>
      <c r="R17" s="92">
        <v>4800057437</v>
      </c>
      <c r="S17" s="93"/>
      <c r="T17" s="87"/>
      <c r="U17" s="87"/>
      <c r="V17" s="87" t="s">
        <v>101</v>
      </c>
      <c r="W17" s="94">
        <v>43479</v>
      </c>
      <c r="X17" s="94">
        <v>43517</v>
      </c>
      <c r="Y17" s="94">
        <v>44628</v>
      </c>
      <c r="Z17" s="94"/>
      <c r="AA17" s="89">
        <v>7596824</v>
      </c>
      <c r="AB17" s="89">
        <v>0</v>
      </c>
      <c r="AC17" s="89">
        <v>2279047</v>
      </c>
      <c r="AD17" s="89">
        <v>0</v>
      </c>
      <c r="AE17" s="87"/>
      <c r="AF17" s="87"/>
      <c r="AG17" s="89">
        <v>0</v>
      </c>
      <c r="AH17" s="92"/>
      <c r="AI17" s="89">
        <v>0</v>
      </c>
      <c r="AJ17" s="92"/>
      <c r="AK17" s="92"/>
      <c r="AL17" s="92"/>
      <c r="AM17" s="92"/>
      <c r="AN17" s="92"/>
      <c r="AO17" s="89">
        <v>5317777</v>
      </c>
      <c r="AP17" s="89">
        <v>0</v>
      </c>
      <c r="AQ17" s="89">
        <v>0</v>
      </c>
      <c r="AR17" s="89">
        <v>0</v>
      </c>
      <c r="AS17" s="89">
        <v>0</v>
      </c>
      <c r="AT17" s="89">
        <v>0</v>
      </c>
      <c r="AU17" s="89">
        <v>0</v>
      </c>
      <c r="AV17" s="89">
        <v>0</v>
      </c>
      <c r="AW17" s="89">
        <v>0</v>
      </c>
      <c r="AX17" s="89">
        <v>0</v>
      </c>
      <c r="AY17" s="89">
        <v>0</v>
      </c>
      <c r="AZ17" s="87"/>
      <c r="BA17" s="94"/>
      <c r="BB17" s="87"/>
      <c r="BC17" s="89">
        <v>0</v>
      </c>
    </row>
    <row r="18" spans="1:55" x14ac:dyDescent="0.35">
      <c r="A18" s="86">
        <v>900631361</v>
      </c>
      <c r="B18" s="87" t="s">
        <v>13</v>
      </c>
      <c r="C18" s="87">
        <v>71</v>
      </c>
      <c r="D18" s="87">
        <v>19728</v>
      </c>
      <c r="E18" s="87" t="s">
        <v>102</v>
      </c>
      <c r="F18" s="87" t="s">
        <v>103</v>
      </c>
      <c r="G18" s="88">
        <v>44129</v>
      </c>
      <c r="H18" s="88">
        <v>44378</v>
      </c>
      <c r="I18" s="89">
        <v>3611131</v>
      </c>
      <c r="J18" s="89">
        <v>3611131</v>
      </c>
      <c r="K18" s="90" t="s">
        <v>15</v>
      </c>
      <c r="L18" s="91" t="s">
        <v>16</v>
      </c>
      <c r="M18" s="87"/>
      <c r="N18" s="87"/>
      <c r="O18" s="87" t="s">
        <v>30</v>
      </c>
      <c r="P18" s="87" t="s">
        <v>629</v>
      </c>
      <c r="Q18" s="89">
        <v>0</v>
      </c>
      <c r="R18" s="92"/>
      <c r="S18" s="93"/>
      <c r="T18" s="87"/>
      <c r="U18" s="87"/>
      <c r="V18" s="87" t="s">
        <v>101</v>
      </c>
      <c r="W18" s="94">
        <v>44301</v>
      </c>
      <c r="X18" s="94">
        <v>44435</v>
      </c>
      <c r="Y18" s="94">
        <v>44740</v>
      </c>
      <c r="Z18" s="94"/>
      <c r="AA18" s="89">
        <v>3611131</v>
      </c>
      <c r="AB18" s="89">
        <v>0</v>
      </c>
      <c r="AC18" s="89">
        <v>3611131</v>
      </c>
      <c r="AD18" s="89">
        <v>0</v>
      </c>
      <c r="AE18" s="87"/>
      <c r="AF18" s="87"/>
      <c r="AG18" s="89">
        <v>0</v>
      </c>
      <c r="AH18" s="92"/>
      <c r="AI18" s="89">
        <v>0</v>
      </c>
      <c r="AJ18" s="92"/>
      <c r="AK18" s="92"/>
      <c r="AL18" s="92"/>
      <c r="AM18" s="92"/>
      <c r="AN18" s="92"/>
      <c r="AO18" s="89">
        <v>0</v>
      </c>
      <c r="AP18" s="89">
        <v>0</v>
      </c>
      <c r="AQ18" s="89">
        <v>0</v>
      </c>
      <c r="AR18" s="89">
        <v>0</v>
      </c>
      <c r="AS18" s="89">
        <v>3611131</v>
      </c>
      <c r="AT18" s="89">
        <v>0</v>
      </c>
      <c r="AU18" s="89">
        <v>0</v>
      </c>
      <c r="AV18" s="89">
        <v>0</v>
      </c>
      <c r="AW18" s="89">
        <v>0</v>
      </c>
      <c r="AX18" s="89">
        <v>0</v>
      </c>
      <c r="AY18" s="89">
        <v>0</v>
      </c>
      <c r="AZ18" s="87"/>
      <c r="BA18" s="94"/>
      <c r="BB18" s="87"/>
      <c r="BC18" s="89">
        <v>0</v>
      </c>
    </row>
    <row r="19" spans="1:55" x14ac:dyDescent="0.35">
      <c r="A19" s="86">
        <v>900631361</v>
      </c>
      <c r="B19" s="87" t="s">
        <v>13</v>
      </c>
      <c r="C19" s="87">
        <v>72</v>
      </c>
      <c r="D19" s="87">
        <v>9707</v>
      </c>
      <c r="E19" s="87" t="s">
        <v>111</v>
      </c>
      <c r="F19" s="87" t="s">
        <v>112</v>
      </c>
      <c r="G19" s="88">
        <v>44285</v>
      </c>
      <c r="H19" s="88">
        <v>44378</v>
      </c>
      <c r="I19" s="89">
        <v>2422643</v>
      </c>
      <c r="J19" s="89">
        <v>2422643</v>
      </c>
      <c r="K19" s="90" t="s">
        <v>15</v>
      </c>
      <c r="L19" s="91" t="s">
        <v>16</v>
      </c>
      <c r="M19" s="87"/>
      <c r="N19" s="87"/>
      <c r="O19" s="87" t="s">
        <v>30</v>
      </c>
      <c r="P19" s="87" t="s">
        <v>629</v>
      </c>
      <c r="Q19" s="89">
        <v>0</v>
      </c>
      <c r="R19" s="92"/>
      <c r="S19" s="93"/>
      <c r="T19" s="87"/>
      <c r="U19" s="87"/>
      <c r="V19" s="87" t="s">
        <v>101</v>
      </c>
      <c r="W19" s="94">
        <v>44323</v>
      </c>
      <c r="X19" s="94">
        <v>44435</v>
      </c>
      <c r="Y19" s="94">
        <v>44740</v>
      </c>
      <c r="Z19" s="94"/>
      <c r="AA19" s="89">
        <v>2422643</v>
      </c>
      <c r="AB19" s="89">
        <v>0</v>
      </c>
      <c r="AC19" s="89">
        <v>2422643</v>
      </c>
      <c r="AD19" s="89">
        <v>0</v>
      </c>
      <c r="AE19" s="87"/>
      <c r="AF19" s="87"/>
      <c r="AG19" s="89">
        <v>0</v>
      </c>
      <c r="AH19" s="92"/>
      <c r="AI19" s="89">
        <v>0</v>
      </c>
      <c r="AJ19" s="92"/>
      <c r="AK19" s="92"/>
      <c r="AL19" s="92"/>
      <c r="AM19" s="92"/>
      <c r="AN19" s="92"/>
      <c r="AO19" s="89">
        <v>0</v>
      </c>
      <c r="AP19" s="89">
        <v>0</v>
      </c>
      <c r="AQ19" s="89">
        <v>0</v>
      </c>
      <c r="AR19" s="89">
        <v>0</v>
      </c>
      <c r="AS19" s="89">
        <v>2422643</v>
      </c>
      <c r="AT19" s="89">
        <v>0</v>
      </c>
      <c r="AU19" s="89">
        <v>0</v>
      </c>
      <c r="AV19" s="89">
        <v>0</v>
      </c>
      <c r="AW19" s="89">
        <v>0</v>
      </c>
      <c r="AX19" s="89">
        <v>0</v>
      </c>
      <c r="AY19" s="89">
        <v>0</v>
      </c>
      <c r="AZ19" s="87"/>
      <c r="BA19" s="94"/>
      <c r="BB19" s="87"/>
      <c r="BC19" s="89">
        <v>0</v>
      </c>
    </row>
    <row r="20" spans="1:55" x14ac:dyDescent="0.35">
      <c r="A20" s="86">
        <v>900631361</v>
      </c>
      <c r="B20" s="87" t="s">
        <v>13</v>
      </c>
      <c r="C20" s="87">
        <v>72</v>
      </c>
      <c r="D20" s="87">
        <v>13854</v>
      </c>
      <c r="E20" s="87" t="s">
        <v>117</v>
      </c>
      <c r="F20" s="87" t="s">
        <v>118</v>
      </c>
      <c r="G20" s="88">
        <v>44456</v>
      </c>
      <c r="H20" s="88">
        <v>44545</v>
      </c>
      <c r="I20" s="89">
        <v>1775692</v>
      </c>
      <c r="J20" s="89">
        <v>1775692</v>
      </c>
      <c r="K20" s="90" t="s">
        <v>15</v>
      </c>
      <c r="L20" s="91" t="s">
        <v>16</v>
      </c>
      <c r="M20" s="87"/>
      <c r="N20" s="87"/>
      <c r="O20" s="87" t="s">
        <v>30</v>
      </c>
      <c r="P20" s="87" t="s">
        <v>629</v>
      </c>
      <c r="Q20" s="89">
        <v>0</v>
      </c>
      <c r="R20" s="92"/>
      <c r="S20" s="93"/>
      <c r="T20" s="87"/>
      <c r="U20" s="87"/>
      <c r="V20" s="87" t="s">
        <v>101</v>
      </c>
      <c r="W20" s="94">
        <v>44530</v>
      </c>
      <c r="X20" s="94">
        <v>44547</v>
      </c>
      <c r="Y20" s="94">
        <v>44974</v>
      </c>
      <c r="Z20" s="94"/>
      <c r="AA20" s="89">
        <v>1775692</v>
      </c>
      <c r="AB20" s="89">
        <v>0</v>
      </c>
      <c r="AC20" s="89">
        <v>1775692</v>
      </c>
      <c r="AD20" s="89">
        <v>0</v>
      </c>
      <c r="AE20" s="87"/>
      <c r="AF20" s="87"/>
      <c r="AG20" s="89">
        <v>0</v>
      </c>
      <c r="AH20" s="92"/>
      <c r="AI20" s="89">
        <v>0</v>
      </c>
      <c r="AJ20" s="92"/>
      <c r="AK20" s="92"/>
      <c r="AL20" s="92"/>
      <c r="AM20" s="92"/>
      <c r="AN20" s="92"/>
      <c r="AO20" s="89">
        <v>0</v>
      </c>
      <c r="AP20" s="89">
        <v>0</v>
      </c>
      <c r="AQ20" s="89">
        <v>0</v>
      </c>
      <c r="AR20" s="89">
        <v>0</v>
      </c>
      <c r="AS20" s="89">
        <v>1775692</v>
      </c>
      <c r="AT20" s="89">
        <v>0</v>
      </c>
      <c r="AU20" s="89">
        <v>0</v>
      </c>
      <c r="AV20" s="89">
        <v>0</v>
      </c>
      <c r="AW20" s="89">
        <v>0</v>
      </c>
      <c r="AX20" s="89">
        <v>0</v>
      </c>
      <c r="AY20" s="89">
        <v>0</v>
      </c>
      <c r="AZ20" s="87"/>
      <c r="BA20" s="94"/>
      <c r="BB20" s="87"/>
      <c r="BC20" s="89">
        <v>0</v>
      </c>
    </row>
    <row r="21" spans="1:55" x14ac:dyDescent="0.35">
      <c r="A21" s="86">
        <v>900631361</v>
      </c>
      <c r="B21" s="87" t="s">
        <v>13</v>
      </c>
      <c r="C21" s="87">
        <v>71</v>
      </c>
      <c r="D21" s="87">
        <v>21475</v>
      </c>
      <c r="E21" s="87" t="s">
        <v>125</v>
      </c>
      <c r="F21" s="87" t="s">
        <v>126</v>
      </c>
      <c r="G21" s="88">
        <v>44184</v>
      </c>
      <c r="H21" s="88">
        <v>44378</v>
      </c>
      <c r="I21" s="89">
        <v>864967</v>
      </c>
      <c r="J21" s="89">
        <v>864967</v>
      </c>
      <c r="K21" s="90" t="s">
        <v>15</v>
      </c>
      <c r="L21" s="91" t="s">
        <v>16</v>
      </c>
      <c r="M21" s="87"/>
      <c r="N21" s="87"/>
      <c r="O21" s="87" t="s">
        <v>30</v>
      </c>
      <c r="P21" s="87" t="s">
        <v>629</v>
      </c>
      <c r="Q21" s="89">
        <v>0</v>
      </c>
      <c r="R21" s="92"/>
      <c r="S21" s="93"/>
      <c r="T21" s="87"/>
      <c r="U21" s="87"/>
      <c r="V21" s="87" t="s">
        <v>101</v>
      </c>
      <c r="W21" s="94">
        <v>44365</v>
      </c>
      <c r="X21" s="94">
        <v>44435</v>
      </c>
      <c r="Y21" s="94">
        <v>44740</v>
      </c>
      <c r="Z21" s="94"/>
      <c r="AA21" s="89">
        <v>864967</v>
      </c>
      <c r="AB21" s="89">
        <v>0</v>
      </c>
      <c r="AC21" s="89">
        <v>864967</v>
      </c>
      <c r="AD21" s="89">
        <v>0</v>
      </c>
      <c r="AE21" s="87"/>
      <c r="AF21" s="87"/>
      <c r="AG21" s="89">
        <v>0</v>
      </c>
      <c r="AH21" s="92"/>
      <c r="AI21" s="89">
        <v>0</v>
      </c>
      <c r="AJ21" s="92"/>
      <c r="AK21" s="92"/>
      <c r="AL21" s="92"/>
      <c r="AM21" s="92"/>
      <c r="AN21" s="92"/>
      <c r="AO21" s="89">
        <v>0</v>
      </c>
      <c r="AP21" s="89">
        <v>0</v>
      </c>
      <c r="AQ21" s="89">
        <v>0</v>
      </c>
      <c r="AR21" s="89">
        <v>0</v>
      </c>
      <c r="AS21" s="89">
        <v>864967</v>
      </c>
      <c r="AT21" s="89">
        <v>0</v>
      </c>
      <c r="AU21" s="89">
        <v>0</v>
      </c>
      <c r="AV21" s="89">
        <v>0</v>
      </c>
      <c r="AW21" s="89">
        <v>0</v>
      </c>
      <c r="AX21" s="89">
        <v>0</v>
      </c>
      <c r="AY21" s="89">
        <v>0</v>
      </c>
      <c r="AZ21" s="87"/>
      <c r="BA21" s="94"/>
      <c r="BB21" s="87"/>
      <c r="BC21" s="89">
        <v>0</v>
      </c>
    </row>
    <row r="22" spans="1:55" x14ac:dyDescent="0.35">
      <c r="A22" s="86">
        <v>900631361</v>
      </c>
      <c r="B22" s="87" t="s">
        <v>13</v>
      </c>
      <c r="C22" s="87">
        <v>1</v>
      </c>
      <c r="D22" s="87">
        <v>87288</v>
      </c>
      <c r="E22" s="87" t="s">
        <v>133</v>
      </c>
      <c r="F22" s="87" t="s">
        <v>134</v>
      </c>
      <c r="G22" s="88">
        <v>42805</v>
      </c>
      <c r="H22" s="88">
        <v>43508</v>
      </c>
      <c r="I22" s="89">
        <v>708288</v>
      </c>
      <c r="J22" s="89">
        <v>708288</v>
      </c>
      <c r="K22" s="90" t="s">
        <v>15</v>
      </c>
      <c r="L22" s="91" t="s">
        <v>16</v>
      </c>
      <c r="M22" s="87"/>
      <c r="N22" s="87"/>
      <c r="O22" s="87" t="s">
        <v>30</v>
      </c>
      <c r="P22" s="87" t="s">
        <v>629</v>
      </c>
      <c r="Q22" s="89">
        <v>0</v>
      </c>
      <c r="R22" s="92"/>
      <c r="S22" s="93"/>
      <c r="T22" s="87"/>
      <c r="U22" s="87"/>
      <c r="V22" s="87" t="s">
        <v>101</v>
      </c>
      <c r="W22" s="94">
        <v>43476</v>
      </c>
      <c r="X22" s="94">
        <v>43517</v>
      </c>
      <c r="Y22" s="94">
        <v>44974</v>
      </c>
      <c r="Z22" s="94"/>
      <c r="AA22" s="89">
        <v>708288</v>
      </c>
      <c r="AB22" s="89">
        <v>0</v>
      </c>
      <c r="AC22" s="89">
        <v>708288</v>
      </c>
      <c r="AD22" s="89">
        <v>0</v>
      </c>
      <c r="AE22" s="87"/>
      <c r="AF22" s="87"/>
      <c r="AG22" s="89">
        <v>0</v>
      </c>
      <c r="AH22" s="92"/>
      <c r="AI22" s="89">
        <v>0</v>
      </c>
      <c r="AJ22" s="92"/>
      <c r="AK22" s="92"/>
      <c r="AL22" s="92"/>
      <c r="AM22" s="92"/>
      <c r="AN22" s="92"/>
      <c r="AO22" s="89">
        <v>0</v>
      </c>
      <c r="AP22" s="89">
        <v>0</v>
      </c>
      <c r="AQ22" s="89">
        <v>0</v>
      </c>
      <c r="AR22" s="89">
        <v>0</v>
      </c>
      <c r="AS22" s="89">
        <v>708288</v>
      </c>
      <c r="AT22" s="89">
        <v>0</v>
      </c>
      <c r="AU22" s="89">
        <v>0</v>
      </c>
      <c r="AV22" s="89">
        <v>0</v>
      </c>
      <c r="AW22" s="89">
        <v>0</v>
      </c>
      <c r="AX22" s="89">
        <v>0</v>
      </c>
      <c r="AY22" s="89">
        <v>0</v>
      </c>
      <c r="AZ22" s="87"/>
      <c r="BA22" s="94"/>
      <c r="BB22" s="87"/>
      <c r="BC22" s="89">
        <v>0</v>
      </c>
    </row>
    <row r="23" spans="1:55" x14ac:dyDescent="0.35">
      <c r="A23" s="86">
        <v>900631361</v>
      </c>
      <c r="B23" s="87" t="s">
        <v>13</v>
      </c>
      <c r="C23" s="87">
        <v>1</v>
      </c>
      <c r="D23" s="87">
        <v>81369</v>
      </c>
      <c r="E23" s="87" t="s">
        <v>145</v>
      </c>
      <c r="F23" s="87" t="s">
        <v>146</v>
      </c>
      <c r="G23" s="88">
        <v>42487</v>
      </c>
      <c r="H23" s="88">
        <v>43385</v>
      </c>
      <c r="I23" s="89">
        <v>328796</v>
      </c>
      <c r="J23" s="89">
        <v>328796</v>
      </c>
      <c r="K23" s="90" t="s">
        <v>15</v>
      </c>
      <c r="L23" s="91" t="s">
        <v>16</v>
      </c>
      <c r="M23" s="87"/>
      <c r="N23" s="87"/>
      <c r="O23" s="87" t="s">
        <v>30</v>
      </c>
      <c r="P23" s="87" t="s">
        <v>629</v>
      </c>
      <c r="Q23" s="89">
        <v>0</v>
      </c>
      <c r="R23" s="92"/>
      <c r="S23" s="93"/>
      <c r="T23" s="87"/>
      <c r="U23" s="87"/>
      <c r="V23" s="87" t="s">
        <v>101</v>
      </c>
      <c r="W23" s="94">
        <v>43383</v>
      </c>
      <c r="X23" s="94">
        <v>43385</v>
      </c>
      <c r="Y23" s="94">
        <v>44974</v>
      </c>
      <c r="Z23" s="94"/>
      <c r="AA23" s="89">
        <v>328796</v>
      </c>
      <c r="AB23" s="89">
        <v>0</v>
      </c>
      <c r="AC23" s="89">
        <v>328796</v>
      </c>
      <c r="AD23" s="89">
        <v>0</v>
      </c>
      <c r="AE23" s="87"/>
      <c r="AF23" s="87"/>
      <c r="AG23" s="89">
        <v>0</v>
      </c>
      <c r="AH23" s="92"/>
      <c r="AI23" s="89">
        <v>0</v>
      </c>
      <c r="AJ23" s="92"/>
      <c r="AK23" s="92"/>
      <c r="AL23" s="92"/>
      <c r="AM23" s="92"/>
      <c r="AN23" s="92"/>
      <c r="AO23" s="89">
        <v>0</v>
      </c>
      <c r="AP23" s="89">
        <v>0</v>
      </c>
      <c r="AQ23" s="89">
        <v>0</v>
      </c>
      <c r="AR23" s="89">
        <v>0</v>
      </c>
      <c r="AS23" s="89">
        <v>328796</v>
      </c>
      <c r="AT23" s="89">
        <v>0</v>
      </c>
      <c r="AU23" s="89">
        <v>0</v>
      </c>
      <c r="AV23" s="89">
        <v>0</v>
      </c>
      <c r="AW23" s="89">
        <v>0</v>
      </c>
      <c r="AX23" s="89">
        <v>0</v>
      </c>
      <c r="AY23" s="89">
        <v>0</v>
      </c>
      <c r="AZ23" s="87"/>
      <c r="BA23" s="94"/>
      <c r="BB23" s="87"/>
      <c r="BC23" s="89">
        <v>0</v>
      </c>
    </row>
    <row r="24" spans="1:55" x14ac:dyDescent="0.35">
      <c r="A24" s="86">
        <v>900631361</v>
      </c>
      <c r="B24" s="87" t="s">
        <v>13</v>
      </c>
      <c r="C24" s="87">
        <v>72</v>
      </c>
      <c r="D24" s="87">
        <v>8322</v>
      </c>
      <c r="E24" s="87" t="s">
        <v>147</v>
      </c>
      <c r="F24" s="87" t="s">
        <v>148</v>
      </c>
      <c r="G24" s="88">
        <v>44220</v>
      </c>
      <c r="H24" s="88">
        <v>44378</v>
      </c>
      <c r="I24" s="89">
        <v>290748</v>
      </c>
      <c r="J24" s="89">
        <v>290748</v>
      </c>
      <c r="K24" s="90" t="s">
        <v>15</v>
      </c>
      <c r="L24" s="91" t="s">
        <v>16</v>
      </c>
      <c r="M24" s="87"/>
      <c r="N24" s="87"/>
      <c r="O24" s="87" t="s">
        <v>30</v>
      </c>
      <c r="P24" s="87" t="s">
        <v>629</v>
      </c>
      <c r="Q24" s="89">
        <v>0</v>
      </c>
      <c r="R24" s="92"/>
      <c r="S24" s="93"/>
      <c r="T24" s="87"/>
      <c r="U24" s="87"/>
      <c r="V24" s="87" t="s">
        <v>101</v>
      </c>
      <c r="W24" s="94">
        <v>44245</v>
      </c>
      <c r="X24" s="94">
        <v>44435</v>
      </c>
      <c r="Y24" s="94">
        <v>44740</v>
      </c>
      <c r="Z24" s="94"/>
      <c r="AA24" s="89">
        <v>290748</v>
      </c>
      <c r="AB24" s="89">
        <v>0</v>
      </c>
      <c r="AC24" s="89">
        <v>290748</v>
      </c>
      <c r="AD24" s="89">
        <v>0</v>
      </c>
      <c r="AE24" s="87"/>
      <c r="AF24" s="87"/>
      <c r="AG24" s="89">
        <v>0</v>
      </c>
      <c r="AH24" s="92"/>
      <c r="AI24" s="89">
        <v>0</v>
      </c>
      <c r="AJ24" s="92"/>
      <c r="AK24" s="92"/>
      <c r="AL24" s="92"/>
      <c r="AM24" s="92"/>
      <c r="AN24" s="92"/>
      <c r="AO24" s="89">
        <v>0</v>
      </c>
      <c r="AP24" s="89">
        <v>0</v>
      </c>
      <c r="AQ24" s="89">
        <v>0</v>
      </c>
      <c r="AR24" s="89">
        <v>0</v>
      </c>
      <c r="AS24" s="89">
        <v>290748</v>
      </c>
      <c r="AT24" s="89">
        <v>0</v>
      </c>
      <c r="AU24" s="89">
        <v>0</v>
      </c>
      <c r="AV24" s="89">
        <v>0</v>
      </c>
      <c r="AW24" s="89">
        <v>0</v>
      </c>
      <c r="AX24" s="89">
        <v>0</v>
      </c>
      <c r="AY24" s="89">
        <v>0</v>
      </c>
      <c r="AZ24" s="87"/>
      <c r="BA24" s="94"/>
      <c r="BB24" s="87"/>
      <c r="BC24" s="89">
        <v>0</v>
      </c>
    </row>
    <row r="25" spans="1:55" x14ac:dyDescent="0.35">
      <c r="A25" s="86">
        <v>900631361</v>
      </c>
      <c r="B25" s="87" t="s">
        <v>13</v>
      </c>
      <c r="C25" s="87">
        <v>71</v>
      </c>
      <c r="D25" s="87">
        <v>20574</v>
      </c>
      <c r="E25" s="87" t="s">
        <v>157</v>
      </c>
      <c r="F25" s="87" t="s">
        <v>158</v>
      </c>
      <c r="G25" s="88">
        <v>44329</v>
      </c>
      <c r="H25" s="88">
        <v>44378</v>
      </c>
      <c r="I25" s="89">
        <v>122300</v>
      </c>
      <c r="J25" s="89">
        <v>122300</v>
      </c>
      <c r="K25" s="90" t="s">
        <v>15</v>
      </c>
      <c r="L25" s="91" t="s">
        <v>16</v>
      </c>
      <c r="M25" s="87"/>
      <c r="N25" s="87"/>
      <c r="O25" s="87" t="s">
        <v>30</v>
      </c>
      <c r="P25" s="87" t="s">
        <v>629</v>
      </c>
      <c r="Q25" s="89">
        <v>0</v>
      </c>
      <c r="R25" s="92"/>
      <c r="S25" s="93"/>
      <c r="T25" s="87"/>
      <c r="U25" s="87"/>
      <c r="V25" s="87" t="s">
        <v>101</v>
      </c>
      <c r="W25" s="94">
        <v>44337</v>
      </c>
      <c r="X25" s="94">
        <v>44435</v>
      </c>
      <c r="Y25" s="94">
        <v>44740</v>
      </c>
      <c r="Z25" s="94"/>
      <c r="AA25" s="89">
        <v>122300</v>
      </c>
      <c r="AB25" s="89">
        <v>0</v>
      </c>
      <c r="AC25" s="89">
        <v>122300</v>
      </c>
      <c r="AD25" s="89">
        <v>0</v>
      </c>
      <c r="AE25" s="87"/>
      <c r="AF25" s="87"/>
      <c r="AG25" s="89">
        <v>0</v>
      </c>
      <c r="AH25" s="92"/>
      <c r="AI25" s="89">
        <v>0</v>
      </c>
      <c r="AJ25" s="92"/>
      <c r="AK25" s="92"/>
      <c r="AL25" s="92"/>
      <c r="AM25" s="92"/>
      <c r="AN25" s="92"/>
      <c r="AO25" s="89">
        <v>0</v>
      </c>
      <c r="AP25" s="89">
        <v>0</v>
      </c>
      <c r="AQ25" s="89">
        <v>0</v>
      </c>
      <c r="AR25" s="89">
        <v>0</v>
      </c>
      <c r="AS25" s="89">
        <v>122300</v>
      </c>
      <c r="AT25" s="89">
        <v>0</v>
      </c>
      <c r="AU25" s="89">
        <v>0</v>
      </c>
      <c r="AV25" s="89">
        <v>0</v>
      </c>
      <c r="AW25" s="89">
        <v>0</v>
      </c>
      <c r="AX25" s="89">
        <v>0</v>
      </c>
      <c r="AY25" s="89">
        <v>0</v>
      </c>
      <c r="AZ25" s="87"/>
      <c r="BA25" s="94"/>
      <c r="BB25" s="87"/>
      <c r="BC25" s="89">
        <v>0</v>
      </c>
    </row>
    <row r="26" spans="1:55" x14ac:dyDescent="0.35">
      <c r="A26" s="86">
        <v>900631361</v>
      </c>
      <c r="B26" s="87" t="s">
        <v>13</v>
      </c>
      <c r="C26" s="87">
        <v>72</v>
      </c>
      <c r="D26" s="87">
        <v>8758</v>
      </c>
      <c r="E26" s="87" t="s">
        <v>159</v>
      </c>
      <c r="F26" s="87" t="s">
        <v>160</v>
      </c>
      <c r="G26" s="88">
        <v>44258</v>
      </c>
      <c r="H26" s="88">
        <v>44378</v>
      </c>
      <c r="I26" s="89">
        <v>121200</v>
      </c>
      <c r="J26" s="89">
        <v>121200</v>
      </c>
      <c r="K26" s="90" t="s">
        <v>15</v>
      </c>
      <c r="L26" s="91" t="s">
        <v>16</v>
      </c>
      <c r="M26" s="87"/>
      <c r="N26" s="87"/>
      <c r="O26" s="87" t="s">
        <v>30</v>
      </c>
      <c r="P26" s="87" t="s">
        <v>629</v>
      </c>
      <c r="Q26" s="89">
        <v>0</v>
      </c>
      <c r="R26" s="92"/>
      <c r="S26" s="93"/>
      <c r="T26" s="87"/>
      <c r="U26" s="87"/>
      <c r="V26" s="87" t="s">
        <v>101</v>
      </c>
      <c r="W26" s="94">
        <v>44271</v>
      </c>
      <c r="X26" s="94">
        <v>44435</v>
      </c>
      <c r="Y26" s="94">
        <v>44740</v>
      </c>
      <c r="Z26" s="94"/>
      <c r="AA26" s="89">
        <v>121200</v>
      </c>
      <c r="AB26" s="89">
        <v>0</v>
      </c>
      <c r="AC26" s="89">
        <v>121200</v>
      </c>
      <c r="AD26" s="89">
        <v>0</v>
      </c>
      <c r="AE26" s="87"/>
      <c r="AF26" s="87"/>
      <c r="AG26" s="89">
        <v>0</v>
      </c>
      <c r="AH26" s="92"/>
      <c r="AI26" s="89">
        <v>0</v>
      </c>
      <c r="AJ26" s="92"/>
      <c r="AK26" s="92"/>
      <c r="AL26" s="92"/>
      <c r="AM26" s="92"/>
      <c r="AN26" s="92"/>
      <c r="AO26" s="89">
        <v>0</v>
      </c>
      <c r="AP26" s="89">
        <v>0</v>
      </c>
      <c r="AQ26" s="89">
        <v>0</v>
      </c>
      <c r="AR26" s="89">
        <v>0</v>
      </c>
      <c r="AS26" s="89">
        <v>121200</v>
      </c>
      <c r="AT26" s="89">
        <v>0</v>
      </c>
      <c r="AU26" s="89">
        <v>0</v>
      </c>
      <c r="AV26" s="89">
        <v>0</v>
      </c>
      <c r="AW26" s="89">
        <v>0</v>
      </c>
      <c r="AX26" s="89">
        <v>0</v>
      </c>
      <c r="AY26" s="89">
        <v>0</v>
      </c>
      <c r="AZ26" s="87"/>
      <c r="BA26" s="94"/>
      <c r="BB26" s="87"/>
      <c r="BC26" s="89">
        <v>0</v>
      </c>
    </row>
    <row r="27" spans="1:55" x14ac:dyDescent="0.35">
      <c r="A27" s="86">
        <v>900631361</v>
      </c>
      <c r="B27" s="87" t="s">
        <v>13</v>
      </c>
      <c r="C27" s="87">
        <v>72</v>
      </c>
      <c r="D27" s="87">
        <v>10404</v>
      </c>
      <c r="E27" s="87" t="s">
        <v>161</v>
      </c>
      <c r="F27" s="87" t="s">
        <v>162</v>
      </c>
      <c r="G27" s="88">
        <v>44081</v>
      </c>
      <c r="H27" s="88">
        <v>44378</v>
      </c>
      <c r="I27" s="89">
        <v>118778</v>
      </c>
      <c r="J27" s="89">
        <v>118778</v>
      </c>
      <c r="K27" s="90" t="s">
        <v>15</v>
      </c>
      <c r="L27" s="91" t="s">
        <v>16</v>
      </c>
      <c r="M27" s="87"/>
      <c r="N27" s="87"/>
      <c r="O27" s="87" t="s">
        <v>30</v>
      </c>
      <c r="P27" s="87" t="s">
        <v>629</v>
      </c>
      <c r="Q27" s="89">
        <v>0</v>
      </c>
      <c r="R27" s="92"/>
      <c r="S27" s="93"/>
      <c r="T27" s="87"/>
      <c r="U27" s="87"/>
      <c r="V27" s="87" t="s">
        <v>101</v>
      </c>
      <c r="W27" s="94">
        <v>44357</v>
      </c>
      <c r="X27" s="94">
        <v>44435</v>
      </c>
      <c r="Y27" s="94">
        <v>44740</v>
      </c>
      <c r="Z27" s="94"/>
      <c r="AA27" s="89">
        <v>118778</v>
      </c>
      <c r="AB27" s="89">
        <v>0</v>
      </c>
      <c r="AC27" s="89">
        <v>118778</v>
      </c>
      <c r="AD27" s="89">
        <v>0</v>
      </c>
      <c r="AE27" s="87"/>
      <c r="AF27" s="87"/>
      <c r="AG27" s="89">
        <v>0</v>
      </c>
      <c r="AH27" s="92"/>
      <c r="AI27" s="89">
        <v>0</v>
      </c>
      <c r="AJ27" s="92"/>
      <c r="AK27" s="92"/>
      <c r="AL27" s="92"/>
      <c r="AM27" s="92"/>
      <c r="AN27" s="92"/>
      <c r="AO27" s="89">
        <v>0</v>
      </c>
      <c r="AP27" s="89">
        <v>0</v>
      </c>
      <c r="AQ27" s="89">
        <v>0</v>
      </c>
      <c r="AR27" s="89">
        <v>0</v>
      </c>
      <c r="AS27" s="89">
        <v>118778</v>
      </c>
      <c r="AT27" s="89">
        <v>0</v>
      </c>
      <c r="AU27" s="89">
        <v>0</v>
      </c>
      <c r="AV27" s="89">
        <v>0</v>
      </c>
      <c r="AW27" s="89">
        <v>0</v>
      </c>
      <c r="AX27" s="89">
        <v>0</v>
      </c>
      <c r="AY27" s="89">
        <v>0</v>
      </c>
      <c r="AZ27" s="87"/>
      <c r="BA27" s="94"/>
      <c r="BB27" s="87"/>
      <c r="BC27" s="89">
        <v>0</v>
      </c>
    </row>
    <row r="28" spans="1:55" x14ac:dyDescent="0.35">
      <c r="A28" s="86">
        <v>900631361</v>
      </c>
      <c r="B28" s="87" t="s">
        <v>13</v>
      </c>
      <c r="C28" s="87" t="s">
        <v>14</v>
      </c>
      <c r="D28" s="87">
        <v>38284</v>
      </c>
      <c r="E28" s="87" t="s">
        <v>163</v>
      </c>
      <c r="F28" s="87" t="s">
        <v>164</v>
      </c>
      <c r="G28" s="88">
        <v>43018</v>
      </c>
      <c r="H28" s="88">
        <v>43866</v>
      </c>
      <c r="I28" s="89">
        <v>95400</v>
      </c>
      <c r="J28" s="89">
        <v>95400</v>
      </c>
      <c r="K28" s="90" t="s">
        <v>15</v>
      </c>
      <c r="L28" s="91" t="s">
        <v>16</v>
      </c>
      <c r="M28" s="87"/>
      <c r="N28" s="87"/>
      <c r="O28" s="87" t="s">
        <v>30</v>
      </c>
      <c r="P28" s="87" t="s">
        <v>629</v>
      </c>
      <c r="Q28" s="89">
        <v>0</v>
      </c>
      <c r="R28" s="92"/>
      <c r="S28" s="93"/>
      <c r="T28" s="87"/>
      <c r="U28" s="87"/>
      <c r="V28" s="87" t="s">
        <v>101</v>
      </c>
      <c r="W28" s="94">
        <v>43705</v>
      </c>
      <c r="X28" s="94">
        <v>43888</v>
      </c>
      <c r="Y28" s="94">
        <v>44974</v>
      </c>
      <c r="Z28" s="94"/>
      <c r="AA28" s="89">
        <v>95400</v>
      </c>
      <c r="AB28" s="89">
        <v>0</v>
      </c>
      <c r="AC28" s="89">
        <v>95400</v>
      </c>
      <c r="AD28" s="89">
        <v>0</v>
      </c>
      <c r="AE28" s="87"/>
      <c r="AF28" s="87"/>
      <c r="AG28" s="89">
        <v>0</v>
      </c>
      <c r="AH28" s="92"/>
      <c r="AI28" s="89">
        <v>0</v>
      </c>
      <c r="AJ28" s="92"/>
      <c r="AK28" s="92"/>
      <c r="AL28" s="92"/>
      <c r="AM28" s="92"/>
      <c r="AN28" s="92"/>
      <c r="AO28" s="89">
        <v>0</v>
      </c>
      <c r="AP28" s="89">
        <v>0</v>
      </c>
      <c r="AQ28" s="89">
        <v>0</v>
      </c>
      <c r="AR28" s="89">
        <v>0</v>
      </c>
      <c r="AS28" s="89">
        <v>95400</v>
      </c>
      <c r="AT28" s="89">
        <v>0</v>
      </c>
      <c r="AU28" s="89">
        <v>0</v>
      </c>
      <c r="AV28" s="89">
        <v>0</v>
      </c>
      <c r="AW28" s="89">
        <v>0</v>
      </c>
      <c r="AX28" s="89">
        <v>0</v>
      </c>
      <c r="AY28" s="89">
        <v>0</v>
      </c>
      <c r="AZ28" s="87"/>
      <c r="BA28" s="94"/>
      <c r="BB28" s="87"/>
      <c r="BC28" s="89">
        <v>0</v>
      </c>
    </row>
    <row r="29" spans="1:55" x14ac:dyDescent="0.35">
      <c r="A29" s="86">
        <v>900631361</v>
      </c>
      <c r="B29" s="87" t="s">
        <v>13</v>
      </c>
      <c r="C29" s="87">
        <v>71</v>
      </c>
      <c r="D29" s="87">
        <v>20001</v>
      </c>
      <c r="E29" s="87" t="s">
        <v>167</v>
      </c>
      <c r="F29" s="87" t="s">
        <v>168</v>
      </c>
      <c r="G29" s="88">
        <v>44308</v>
      </c>
      <c r="H29" s="88">
        <v>44378</v>
      </c>
      <c r="I29" s="89">
        <v>80832</v>
      </c>
      <c r="J29" s="89">
        <v>80832</v>
      </c>
      <c r="K29" s="90" t="s">
        <v>15</v>
      </c>
      <c r="L29" s="91" t="s">
        <v>16</v>
      </c>
      <c r="M29" s="87"/>
      <c r="N29" s="87"/>
      <c r="O29" s="87" t="s">
        <v>30</v>
      </c>
      <c r="P29" s="87" t="s">
        <v>629</v>
      </c>
      <c r="Q29" s="89">
        <v>0</v>
      </c>
      <c r="R29" s="92"/>
      <c r="S29" s="93"/>
      <c r="T29" s="87"/>
      <c r="U29" s="87"/>
      <c r="V29" s="87" t="s">
        <v>101</v>
      </c>
      <c r="W29" s="94">
        <v>44319</v>
      </c>
      <c r="X29" s="94">
        <v>44435</v>
      </c>
      <c r="Y29" s="94">
        <v>44740</v>
      </c>
      <c r="Z29" s="94"/>
      <c r="AA29" s="89">
        <v>80832</v>
      </c>
      <c r="AB29" s="89">
        <v>0</v>
      </c>
      <c r="AC29" s="89">
        <v>80832</v>
      </c>
      <c r="AD29" s="89">
        <v>0</v>
      </c>
      <c r="AE29" s="87"/>
      <c r="AF29" s="87"/>
      <c r="AG29" s="89">
        <v>0</v>
      </c>
      <c r="AH29" s="92"/>
      <c r="AI29" s="89">
        <v>0</v>
      </c>
      <c r="AJ29" s="92"/>
      <c r="AK29" s="92"/>
      <c r="AL29" s="92"/>
      <c r="AM29" s="92"/>
      <c r="AN29" s="92"/>
      <c r="AO29" s="89">
        <v>0</v>
      </c>
      <c r="AP29" s="89">
        <v>0</v>
      </c>
      <c r="AQ29" s="89">
        <v>0</v>
      </c>
      <c r="AR29" s="89">
        <v>0</v>
      </c>
      <c r="AS29" s="89">
        <v>80832</v>
      </c>
      <c r="AT29" s="89">
        <v>0</v>
      </c>
      <c r="AU29" s="89">
        <v>0</v>
      </c>
      <c r="AV29" s="89">
        <v>0</v>
      </c>
      <c r="AW29" s="89">
        <v>0</v>
      </c>
      <c r="AX29" s="89">
        <v>0</v>
      </c>
      <c r="AY29" s="89">
        <v>0</v>
      </c>
      <c r="AZ29" s="87"/>
      <c r="BA29" s="94"/>
      <c r="BB29" s="87"/>
      <c r="BC29" s="89">
        <v>0</v>
      </c>
    </row>
    <row r="30" spans="1:55" x14ac:dyDescent="0.35">
      <c r="A30" s="86">
        <v>900631361</v>
      </c>
      <c r="B30" s="87" t="s">
        <v>13</v>
      </c>
      <c r="C30" s="87">
        <v>72</v>
      </c>
      <c r="D30" s="87">
        <v>9690</v>
      </c>
      <c r="E30" s="87" t="s">
        <v>169</v>
      </c>
      <c r="F30" s="87" t="s">
        <v>170</v>
      </c>
      <c r="G30" s="88">
        <v>44307</v>
      </c>
      <c r="H30" s="88">
        <v>44378</v>
      </c>
      <c r="I30" s="89">
        <v>80609</v>
      </c>
      <c r="J30" s="89">
        <v>80609</v>
      </c>
      <c r="K30" s="90" t="s">
        <v>15</v>
      </c>
      <c r="L30" s="91" t="s">
        <v>16</v>
      </c>
      <c r="M30" s="87"/>
      <c r="N30" s="87"/>
      <c r="O30" s="87" t="s">
        <v>30</v>
      </c>
      <c r="P30" s="87" t="s">
        <v>629</v>
      </c>
      <c r="Q30" s="89">
        <v>0</v>
      </c>
      <c r="R30" s="92"/>
      <c r="S30" s="93"/>
      <c r="T30" s="87"/>
      <c r="U30" s="87"/>
      <c r="V30" s="87" t="s">
        <v>101</v>
      </c>
      <c r="W30" s="94">
        <v>44324</v>
      </c>
      <c r="X30" s="94">
        <v>44435</v>
      </c>
      <c r="Y30" s="94">
        <v>44740</v>
      </c>
      <c r="Z30" s="94"/>
      <c r="AA30" s="89">
        <v>80609</v>
      </c>
      <c r="AB30" s="89">
        <v>0</v>
      </c>
      <c r="AC30" s="89">
        <v>80609</v>
      </c>
      <c r="AD30" s="89">
        <v>0</v>
      </c>
      <c r="AE30" s="87"/>
      <c r="AF30" s="87"/>
      <c r="AG30" s="89">
        <v>0</v>
      </c>
      <c r="AH30" s="92"/>
      <c r="AI30" s="89">
        <v>0</v>
      </c>
      <c r="AJ30" s="92"/>
      <c r="AK30" s="92"/>
      <c r="AL30" s="92"/>
      <c r="AM30" s="92"/>
      <c r="AN30" s="92"/>
      <c r="AO30" s="89">
        <v>0</v>
      </c>
      <c r="AP30" s="89">
        <v>0</v>
      </c>
      <c r="AQ30" s="89">
        <v>0</v>
      </c>
      <c r="AR30" s="89">
        <v>0</v>
      </c>
      <c r="AS30" s="89">
        <v>80609</v>
      </c>
      <c r="AT30" s="89">
        <v>0</v>
      </c>
      <c r="AU30" s="89">
        <v>0</v>
      </c>
      <c r="AV30" s="89">
        <v>0</v>
      </c>
      <c r="AW30" s="89">
        <v>0</v>
      </c>
      <c r="AX30" s="89">
        <v>0</v>
      </c>
      <c r="AY30" s="89">
        <v>0</v>
      </c>
      <c r="AZ30" s="87"/>
      <c r="BA30" s="94"/>
      <c r="BB30" s="87"/>
      <c r="BC30" s="89">
        <v>0</v>
      </c>
    </row>
    <row r="31" spans="1:55" x14ac:dyDescent="0.35">
      <c r="A31" s="86">
        <v>900631361</v>
      </c>
      <c r="B31" s="87" t="s">
        <v>13</v>
      </c>
      <c r="C31" s="87">
        <v>71</v>
      </c>
      <c r="D31" s="87">
        <v>19791</v>
      </c>
      <c r="E31" s="87" t="s">
        <v>175</v>
      </c>
      <c r="F31" s="87" t="s">
        <v>176</v>
      </c>
      <c r="G31" s="88">
        <v>44285</v>
      </c>
      <c r="H31" s="88">
        <v>44378</v>
      </c>
      <c r="I31" s="89">
        <v>60000</v>
      </c>
      <c r="J31" s="89">
        <v>60000</v>
      </c>
      <c r="K31" s="90" t="s">
        <v>15</v>
      </c>
      <c r="L31" s="91" t="s">
        <v>16</v>
      </c>
      <c r="M31" s="87"/>
      <c r="N31" s="87"/>
      <c r="O31" s="87" t="s">
        <v>30</v>
      </c>
      <c r="P31" s="87" t="s">
        <v>629</v>
      </c>
      <c r="Q31" s="89">
        <v>0</v>
      </c>
      <c r="R31" s="92"/>
      <c r="S31" s="93"/>
      <c r="T31" s="87"/>
      <c r="U31" s="87"/>
      <c r="V31" s="87" t="s">
        <v>101</v>
      </c>
      <c r="W31" s="94">
        <v>44305</v>
      </c>
      <c r="X31" s="94">
        <v>44435</v>
      </c>
      <c r="Y31" s="94">
        <v>44740</v>
      </c>
      <c r="Z31" s="94"/>
      <c r="AA31" s="89">
        <v>60000</v>
      </c>
      <c r="AB31" s="89">
        <v>0</v>
      </c>
      <c r="AC31" s="89">
        <v>60000</v>
      </c>
      <c r="AD31" s="89">
        <v>0</v>
      </c>
      <c r="AE31" s="87"/>
      <c r="AF31" s="87"/>
      <c r="AG31" s="89">
        <v>0</v>
      </c>
      <c r="AH31" s="92"/>
      <c r="AI31" s="89">
        <v>0</v>
      </c>
      <c r="AJ31" s="92"/>
      <c r="AK31" s="92"/>
      <c r="AL31" s="92"/>
      <c r="AM31" s="92"/>
      <c r="AN31" s="92"/>
      <c r="AO31" s="89">
        <v>0</v>
      </c>
      <c r="AP31" s="89">
        <v>0</v>
      </c>
      <c r="AQ31" s="89">
        <v>0</v>
      </c>
      <c r="AR31" s="89">
        <v>0</v>
      </c>
      <c r="AS31" s="89">
        <v>60000</v>
      </c>
      <c r="AT31" s="89">
        <v>0</v>
      </c>
      <c r="AU31" s="89">
        <v>0</v>
      </c>
      <c r="AV31" s="89">
        <v>0</v>
      </c>
      <c r="AW31" s="89">
        <v>0</v>
      </c>
      <c r="AX31" s="89">
        <v>0</v>
      </c>
      <c r="AY31" s="89">
        <v>0</v>
      </c>
      <c r="AZ31" s="87"/>
      <c r="BA31" s="94"/>
      <c r="BB31" s="87"/>
      <c r="BC31" s="89">
        <v>0</v>
      </c>
    </row>
    <row r="32" spans="1:55" x14ac:dyDescent="0.35">
      <c r="A32" s="86">
        <v>900631361</v>
      </c>
      <c r="B32" s="87" t="s">
        <v>13</v>
      </c>
      <c r="C32" s="87">
        <v>71</v>
      </c>
      <c r="D32" s="87">
        <v>24020</v>
      </c>
      <c r="E32" s="87" t="s">
        <v>177</v>
      </c>
      <c r="F32" s="87" t="s">
        <v>178</v>
      </c>
      <c r="G32" s="88">
        <v>44404</v>
      </c>
      <c r="H32" s="88">
        <v>44530</v>
      </c>
      <c r="I32" s="89">
        <v>60000</v>
      </c>
      <c r="J32" s="89">
        <v>60000</v>
      </c>
      <c r="K32" s="90" t="s">
        <v>15</v>
      </c>
      <c r="L32" s="91" t="s">
        <v>16</v>
      </c>
      <c r="M32" s="87"/>
      <c r="N32" s="87"/>
      <c r="O32" s="87" t="s">
        <v>30</v>
      </c>
      <c r="P32" s="87" t="s">
        <v>629</v>
      </c>
      <c r="Q32" s="89">
        <v>0</v>
      </c>
      <c r="R32" s="92"/>
      <c r="S32" s="93"/>
      <c r="T32" s="87"/>
      <c r="U32" s="87"/>
      <c r="V32" s="87" t="s">
        <v>101</v>
      </c>
      <c r="W32" s="94">
        <v>44468</v>
      </c>
      <c r="X32" s="94">
        <v>44480</v>
      </c>
      <c r="Y32" s="94">
        <v>44974</v>
      </c>
      <c r="Z32" s="94"/>
      <c r="AA32" s="89">
        <v>60000</v>
      </c>
      <c r="AB32" s="89">
        <v>0</v>
      </c>
      <c r="AC32" s="89">
        <v>60000</v>
      </c>
      <c r="AD32" s="89">
        <v>0</v>
      </c>
      <c r="AE32" s="87"/>
      <c r="AF32" s="87"/>
      <c r="AG32" s="89">
        <v>0</v>
      </c>
      <c r="AH32" s="92"/>
      <c r="AI32" s="89">
        <v>0</v>
      </c>
      <c r="AJ32" s="92"/>
      <c r="AK32" s="92"/>
      <c r="AL32" s="92"/>
      <c r="AM32" s="92"/>
      <c r="AN32" s="92"/>
      <c r="AO32" s="89">
        <v>0</v>
      </c>
      <c r="AP32" s="89">
        <v>0</v>
      </c>
      <c r="AQ32" s="89">
        <v>0</v>
      </c>
      <c r="AR32" s="89">
        <v>0</v>
      </c>
      <c r="AS32" s="89">
        <v>60000</v>
      </c>
      <c r="AT32" s="89">
        <v>0</v>
      </c>
      <c r="AU32" s="89">
        <v>0</v>
      </c>
      <c r="AV32" s="89">
        <v>0</v>
      </c>
      <c r="AW32" s="89">
        <v>0</v>
      </c>
      <c r="AX32" s="89">
        <v>0</v>
      </c>
      <c r="AY32" s="89">
        <v>0</v>
      </c>
      <c r="AZ32" s="87"/>
      <c r="BA32" s="94"/>
      <c r="BB32" s="87"/>
      <c r="BC32" s="89">
        <v>0</v>
      </c>
    </row>
    <row r="33" spans="1:55" x14ac:dyDescent="0.35">
      <c r="A33" s="86">
        <v>900631361</v>
      </c>
      <c r="B33" s="87" t="s">
        <v>13</v>
      </c>
      <c r="C33" s="87">
        <v>71</v>
      </c>
      <c r="D33" s="87">
        <v>24027</v>
      </c>
      <c r="E33" s="87" t="s">
        <v>179</v>
      </c>
      <c r="F33" s="87" t="s">
        <v>180</v>
      </c>
      <c r="G33" s="88">
        <v>44395</v>
      </c>
      <c r="H33" s="88">
        <v>44530</v>
      </c>
      <c r="I33" s="89">
        <v>60000</v>
      </c>
      <c r="J33" s="89">
        <v>60000</v>
      </c>
      <c r="K33" s="90" t="s">
        <v>15</v>
      </c>
      <c r="L33" s="91" t="s">
        <v>16</v>
      </c>
      <c r="M33" s="87"/>
      <c r="N33" s="87"/>
      <c r="O33" s="87" t="s">
        <v>30</v>
      </c>
      <c r="P33" s="87" t="s">
        <v>629</v>
      </c>
      <c r="Q33" s="89">
        <v>0</v>
      </c>
      <c r="R33" s="92"/>
      <c r="S33" s="93"/>
      <c r="T33" s="87"/>
      <c r="U33" s="87"/>
      <c r="V33" s="87" t="s">
        <v>101</v>
      </c>
      <c r="W33" s="94">
        <v>44468</v>
      </c>
      <c r="X33" s="94">
        <v>44480</v>
      </c>
      <c r="Y33" s="94">
        <v>44974</v>
      </c>
      <c r="Z33" s="94"/>
      <c r="AA33" s="89">
        <v>60000</v>
      </c>
      <c r="AB33" s="89">
        <v>0</v>
      </c>
      <c r="AC33" s="89">
        <v>60000</v>
      </c>
      <c r="AD33" s="89">
        <v>0</v>
      </c>
      <c r="AE33" s="87"/>
      <c r="AF33" s="87"/>
      <c r="AG33" s="89">
        <v>0</v>
      </c>
      <c r="AH33" s="92"/>
      <c r="AI33" s="89">
        <v>0</v>
      </c>
      <c r="AJ33" s="92"/>
      <c r="AK33" s="92"/>
      <c r="AL33" s="92"/>
      <c r="AM33" s="92"/>
      <c r="AN33" s="92"/>
      <c r="AO33" s="89">
        <v>0</v>
      </c>
      <c r="AP33" s="89">
        <v>0</v>
      </c>
      <c r="AQ33" s="89">
        <v>0</v>
      </c>
      <c r="AR33" s="89">
        <v>0</v>
      </c>
      <c r="AS33" s="89">
        <v>60000</v>
      </c>
      <c r="AT33" s="89">
        <v>0</v>
      </c>
      <c r="AU33" s="89">
        <v>0</v>
      </c>
      <c r="AV33" s="89">
        <v>0</v>
      </c>
      <c r="AW33" s="89">
        <v>0</v>
      </c>
      <c r="AX33" s="89">
        <v>0</v>
      </c>
      <c r="AY33" s="89">
        <v>0</v>
      </c>
      <c r="AZ33" s="87"/>
      <c r="BA33" s="94"/>
      <c r="BB33" s="87"/>
      <c r="BC33" s="89">
        <v>0</v>
      </c>
    </row>
    <row r="34" spans="1:55" x14ac:dyDescent="0.35">
      <c r="A34" s="86">
        <v>900631361</v>
      </c>
      <c r="B34" s="87" t="s">
        <v>13</v>
      </c>
      <c r="C34" s="87">
        <v>71</v>
      </c>
      <c r="D34" s="87">
        <v>26151</v>
      </c>
      <c r="E34" s="87" t="s">
        <v>181</v>
      </c>
      <c r="F34" s="87" t="s">
        <v>182</v>
      </c>
      <c r="G34" s="88">
        <v>44080</v>
      </c>
      <c r="H34" s="88">
        <v>44572</v>
      </c>
      <c r="I34" s="89">
        <v>60000</v>
      </c>
      <c r="J34" s="89">
        <v>60000</v>
      </c>
      <c r="K34" s="90" t="s">
        <v>15</v>
      </c>
      <c r="L34" s="91" t="s">
        <v>16</v>
      </c>
      <c r="M34" s="87"/>
      <c r="N34" s="87"/>
      <c r="O34" s="87" t="s">
        <v>30</v>
      </c>
      <c r="P34" s="87" t="s">
        <v>629</v>
      </c>
      <c r="Q34" s="89">
        <v>0</v>
      </c>
      <c r="R34" s="92"/>
      <c r="S34" s="93"/>
      <c r="T34" s="87"/>
      <c r="U34" s="87"/>
      <c r="V34" s="87" t="s">
        <v>101</v>
      </c>
      <c r="W34" s="94">
        <v>44530</v>
      </c>
      <c r="X34" s="94">
        <v>44545</v>
      </c>
      <c r="Y34" s="94">
        <v>44974</v>
      </c>
      <c r="Z34" s="94"/>
      <c r="AA34" s="89">
        <v>60000</v>
      </c>
      <c r="AB34" s="89">
        <v>0</v>
      </c>
      <c r="AC34" s="89">
        <v>60000</v>
      </c>
      <c r="AD34" s="89">
        <v>0</v>
      </c>
      <c r="AE34" s="87"/>
      <c r="AF34" s="87"/>
      <c r="AG34" s="89">
        <v>0</v>
      </c>
      <c r="AH34" s="92"/>
      <c r="AI34" s="89">
        <v>0</v>
      </c>
      <c r="AJ34" s="92"/>
      <c r="AK34" s="92"/>
      <c r="AL34" s="92"/>
      <c r="AM34" s="92"/>
      <c r="AN34" s="92"/>
      <c r="AO34" s="89">
        <v>0</v>
      </c>
      <c r="AP34" s="89">
        <v>0</v>
      </c>
      <c r="AQ34" s="89">
        <v>0</v>
      </c>
      <c r="AR34" s="89">
        <v>0</v>
      </c>
      <c r="AS34" s="89">
        <v>60000</v>
      </c>
      <c r="AT34" s="89">
        <v>0</v>
      </c>
      <c r="AU34" s="89">
        <v>0</v>
      </c>
      <c r="AV34" s="89">
        <v>0</v>
      </c>
      <c r="AW34" s="89">
        <v>0</v>
      </c>
      <c r="AX34" s="89">
        <v>0</v>
      </c>
      <c r="AY34" s="89">
        <v>0</v>
      </c>
      <c r="AZ34" s="87"/>
      <c r="BA34" s="94"/>
      <c r="BB34" s="87"/>
      <c r="BC34" s="89">
        <v>0</v>
      </c>
    </row>
    <row r="35" spans="1:55" x14ac:dyDescent="0.35">
      <c r="A35" s="86">
        <v>900631361</v>
      </c>
      <c r="B35" s="87" t="s">
        <v>13</v>
      </c>
      <c r="C35" s="87">
        <v>72</v>
      </c>
      <c r="D35" s="87">
        <v>11510</v>
      </c>
      <c r="E35" s="87" t="s">
        <v>183</v>
      </c>
      <c r="F35" s="87" t="s">
        <v>184</v>
      </c>
      <c r="G35" s="88">
        <v>44391</v>
      </c>
      <c r="H35" s="88">
        <v>44481</v>
      </c>
      <c r="I35" s="89">
        <v>60000</v>
      </c>
      <c r="J35" s="89">
        <v>60000</v>
      </c>
      <c r="K35" s="90" t="s">
        <v>15</v>
      </c>
      <c r="L35" s="91" t="s">
        <v>16</v>
      </c>
      <c r="M35" s="87"/>
      <c r="N35" s="87"/>
      <c r="O35" s="87" t="s">
        <v>30</v>
      </c>
      <c r="P35" s="87" t="s">
        <v>629</v>
      </c>
      <c r="Q35" s="89">
        <v>0</v>
      </c>
      <c r="R35" s="92"/>
      <c r="S35" s="93"/>
      <c r="T35" s="87"/>
      <c r="U35" s="87"/>
      <c r="V35" s="87" t="s">
        <v>101</v>
      </c>
      <c r="W35" s="94">
        <v>44412</v>
      </c>
      <c r="X35" s="94">
        <v>44482</v>
      </c>
      <c r="Y35" s="94">
        <v>44974</v>
      </c>
      <c r="Z35" s="94"/>
      <c r="AA35" s="89">
        <v>60000</v>
      </c>
      <c r="AB35" s="89">
        <v>0</v>
      </c>
      <c r="AC35" s="89">
        <v>60000</v>
      </c>
      <c r="AD35" s="89">
        <v>0</v>
      </c>
      <c r="AE35" s="87"/>
      <c r="AF35" s="87"/>
      <c r="AG35" s="89">
        <v>0</v>
      </c>
      <c r="AH35" s="92"/>
      <c r="AI35" s="89">
        <v>0</v>
      </c>
      <c r="AJ35" s="92"/>
      <c r="AK35" s="92"/>
      <c r="AL35" s="92"/>
      <c r="AM35" s="92"/>
      <c r="AN35" s="92"/>
      <c r="AO35" s="89">
        <v>0</v>
      </c>
      <c r="AP35" s="89">
        <v>0</v>
      </c>
      <c r="AQ35" s="89">
        <v>0</v>
      </c>
      <c r="AR35" s="89">
        <v>0</v>
      </c>
      <c r="AS35" s="89">
        <v>60000</v>
      </c>
      <c r="AT35" s="89">
        <v>0</v>
      </c>
      <c r="AU35" s="89">
        <v>0</v>
      </c>
      <c r="AV35" s="89">
        <v>0</v>
      </c>
      <c r="AW35" s="89">
        <v>0</v>
      </c>
      <c r="AX35" s="89">
        <v>0</v>
      </c>
      <c r="AY35" s="89">
        <v>0</v>
      </c>
      <c r="AZ35" s="87"/>
      <c r="BA35" s="94"/>
      <c r="BB35" s="87"/>
      <c r="BC35" s="89">
        <v>0</v>
      </c>
    </row>
    <row r="36" spans="1:55" x14ac:dyDescent="0.35">
      <c r="A36" s="86">
        <v>900631361</v>
      </c>
      <c r="B36" s="87" t="s">
        <v>13</v>
      </c>
      <c r="C36" s="87">
        <v>72</v>
      </c>
      <c r="D36" s="87">
        <v>13081</v>
      </c>
      <c r="E36" s="87" t="s">
        <v>185</v>
      </c>
      <c r="F36" s="87" t="s">
        <v>186</v>
      </c>
      <c r="G36" s="88">
        <v>44281</v>
      </c>
      <c r="H36" s="88">
        <v>44545</v>
      </c>
      <c r="I36" s="89">
        <v>60000</v>
      </c>
      <c r="J36" s="89">
        <v>60000</v>
      </c>
      <c r="K36" s="90" t="s">
        <v>15</v>
      </c>
      <c r="L36" s="91" t="s">
        <v>16</v>
      </c>
      <c r="M36" s="87"/>
      <c r="N36" s="87"/>
      <c r="O36" s="87" t="s">
        <v>30</v>
      </c>
      <c r="P36" s="87" t="s">
        <v>629</v>
      </c>
      <c r="Q36" s="89">
        <v>0</v>
      </c>
      <c r="R36" s="92"/>
      <c r="S36" s="93"/>
      <c r="T36" s="87"/>
      <c r="U36" s="87"/>
      <c r="V36" s="87" t="s">
        <v>101</v>
      </c>
      <c r="W36" s="94">
        <v>44494</v>
      </c>
      <c r="X36" s="94">
        <v>44547</v>
      </c>
      <c r="Y36" s="94">
        <v>44974</v>
      </c>
      <c r="Z36" s="94"/>
      <c r="AA36" s="89">
        <v>60000</v>
      </c>
      <c r="AB36" s="89">
        <v>0</v>
      </c>
      <c r="AC36" s="89">
        <v>60000</v>
      </c>
      <c r="AD36" s="89">
        <v>0</v>
      </c>
      <c r="AE36" s="87"/>
      <c r="AF36" s="87"/>
      <c r="AG36" s="89">
        <v>0</v>
      </c>
      <c r="AH36" s="92"/>
      <c r="AI36" s="89">
        <v>0</v>
      </c>
      <c r="AJ36" s="92"/>
      <c r="AK36" s="92"/>
      <c r="AL36" s="92"/>
      <c r="AM36" s="92"/>
      <c r="AN36" s="92"/>
      <c r="AO36" s="89">
        <v>0</v>
      </c>
      <c r="AP36" s="89">
        <v>0</v>
      </c>
      <c r="AQ36" s="89">
        <v>0</v>
      </c>
      <c r="AR36" s="89">
        <v>0</v>
      </c>
      <c r="AS36" s="89">
        <v>60000</v>
      </c>
      <c r="AT36" s="89">
        <v>0</v>
      </c>
      <c r="AU36" s="89">
        <v>0</v>
      </c>
      <c r="AV36" s="89">
        <v>0</v>
      </c>
      <c r="AW36" s="89">
        <v>0</v>
      </c>
      <c r="AX36" s="89">
        <v>0</v>
      </c>
      <c r="AY36" s="89">
        <v>0</v>
      </c>
      <c r="AZ36" s="87"/>
      <c r="BA36" s="94"/>
      <c r="BB36" s="87"/>
      <c r="BC36" s="89">
        <v>0</v>
      </c>
    </row>
    <row r="37" spans="1:55" x14ac:dyDescent="0.35">
      <c r="A37" s="86">
        <v>900631361</v>
      </c>
      <c r="B37" s="87" t="s">
        <v>13</v>
      </c>
      <c r="C37" s="87">
        <v>72</v>
      </c>
      <c r="D37" s="87">
        <v>14064</v>
      </c>
      <c r="E37" s="87" t="s">
        <v>187</v>
      </c>
      <c r="F37" s="87" t="s">
        <v>188</v>
      </c>
      <c r="G37" s="88">
        <v>44498</v>
      </c>
      <c r="H37" s="88">
        <v>44545</v>
      </c>
      <c r="I37" s="89">
        <v>60000</v>
      </c>
      <c r="J37" s="89">
        <v>60000</v>
      </c>
      <c r="K37" s="90" t="s">
        <v>15</v>
      </c>
      <c r="L37" s="91" t="s">
        <v>16</v>
      </c>
      <c r="M37" s="87"/>
      <c r="N37" s="87"/>
      <c r="O37" s="87" t="s">
        <v>30</v>
      </c>
      <c r="P37" s="87" t="s">
        <v>629</v>
      </c>
      <c r="Q37" s="89">
        <v>0</v>
      </c>
      <c r="R37" s="92"/>
      <c r="S37" s="93"/>
      <c r="T37" s="87"/>
      <c r="U37" s="87"/>
      <c r="V37" s="87" t="s">
        <v>101</v>
      </c>
      <c r="W37" s="94">
        <v>44539</v>
      </c>
      <c r="X37" s="94">
        <v>44547</v>
      </c>
      <c r="Y37" s="94">
        <v>44974</v>
      </c>
      <c r="Z37" s="94"/>
      <c r="AA37" s="89">
        <v>60000</v>
      </c>
      <c r="AB37" s="89">
        <v>0</v>
      </c>
      <c r="AC37" s="89">
        <v>60000</v>
      </c>
      <c r="AD37" s="89">
        <v>0</v>
      </c>
      <c r="AE37" s="87"/>
      <c r="AF37" s="87"/>
      <c r="AG37" s="89">
        <v>0</v>
      </c>
      <c r="AH37" s="92"/>
      <c r="AI37" s="89">
        <v>0</v>
      </c>
      <c r="AJ37" s="92"/>
      <c r="AK37" s="92"/>
      <c r="AL37" s="92"/>
      <c r="AM37" s="92"/>
      <c r="AN37" s="92"/>
      <c r="AO37" s="89">
        <v>0</v>
      </c>
      <c r="AP37" s="89">
        <v>0</v>
      </c>
      <c r="AQ37" s="89">
        <v>0</v>
      </c>
      <c r="AR37" s="89">
        <v>0</v>
      </c>
      <c r="AS37" s="89">
        <v>60000</v>
      </c>
      <c r="AT37" s="89">
        <v>0</v>
      </c>
      <c r="AU37" s="89">
        <v>0</v>
      </c>
      <c r="AV37" s="89">
        <v>0</v>
      </c>
      <c r="AW37" s="89">
        <v>0</v>
      </c>
      <c r="AX37" s="89">
        <v>0</v>
      </c>
      <c r="AY37" s="89">
        <v>0</v>
      </c>
      <c r="AZ37" s="87"/>
      <c r="BA37" s="94"/>
      <c r="BB37" s="87"/>
      <c r="BC37" s="89">
        <v>0</v>
      </c>
    </row>
    <row r="38" spans="1:55" x14ac:dyDescent="0.35">
      <c r="A38" s="86">
        <v>900631361</v>
      </c>
      <c r="B38" s="87" t="s">
        <v>13</v>
      </c>
      <c r="C38" s="87">
        <v>72</v>
      </c>
      <c r="D38" s="87">
        <v>13717</v>
      </c>
      <c r="E38" s="87" t="s">
        <v>191</v>
      </c>
      <c r="F38" s="87" t="s">
        <v>192</v>
      </c>
      <c r="G38" s="88">
        <v>44500</v>
      </c>
      <c r="H38" s="88">
        <v>44545</v>
      </c>
      <c r="I38" s="89">
        <v>53332</v>
      </c>
      <c r="J38" s="89">
        <v>53332</v>
      </c>
      <c r="K38" s="90" t="s">
        <v>15</v>
      </c>
      <c r="L38" s="91" t="s">
        <v>16</v>
      </c>
      <c r="M38" s="87"/>
      <c r="N38" s="87"/>
      <c r="O38" s="87" t="s">
        <v>30</v>
      </c>
      <c r="P38" s="87" t="s">
        <v>629</v>
      </c>
      <c r="Q38" s="89">
        <v>0</v>
      </c>
      <c r="R38" s="92"/>
      <c r="S38" s="93"/>
      <c r="T38" s="87"/>
      <c r="U38" s="87"/>
      <c r="V38" s="87" t="s">
        <v>101</v>
      </c>
      <c r="W38" s="94">
        <v>44520</v>
      </c>
      <c r="X38" s="94">
        <v>44547</v>
      </c>
      <c r="Y38" s="94">
        <v>44974</v>
      </c>
      <c r="Z38" s="94"/>
      <c r="AA38" s="89">
        <v>53332</v>
      </c>
      <c r="AB38" s="89">
        <v>0</v>
      </c>
      <c r="AC38" s="89">
        <v>53332</v>
      </c>
      <c r="AD38" s="89">
        <v>0</v>
      </c>
      <c r="AE38" s="87"/>
      <c r="AF38" s="87"/>
      <c r="AG38" s="89">
        <v>0</v>
      </c>
      <c r="AH38" s="92"/>
      <c r="AI38" s="89">
        <v>0</v>
      </c>
      <c r="AJ38" s="92"/>
      <c r="AK38" s="92"/>
      <c r="AL38" s="92"/>
      <c r="AM38" s="92"/>
      <c r="AN38" s="92"/>
      <c r="AO38" s="89">
        <v>0</v>
      </c>
      <c r="AP38" s="89">
        <v>0</v>
      </c>
      <c r="AQ38" s="89">
        <v>0</v>
      </c>
      <c r="AR38" s="89">
        <v>0</v>
      </c>
      <c r="AS38" s="89">
        <v>53332</v>
      </c>
      <c r="AT38" s="89">
        <v>0</v>
      </c>
      <c r="AU38" s="89">
        <v>0</v>
      </c>
      <c r="AV38" s="89">
        <v>0</v>
      </c>
      <c r="AW38" s="89">
        <v>0</v>
      </c>
      <c r="AX38" s="89">
        <v>0</v>
      </c>
      <c r="AY38" s="89">
        <v>0</v>
      </c>
      <c r="AZ38" s="87"/>
      <c r="BA38" s="94"/>
      <c r="BB38" s="87"/>
      <c r="BC38" s="89">
        <v>0</v>
      </c>
    </row>
    <row r="39" spans="1:55" x14ac:dyDescent="0.35">
      <c r="A39" s="86">
        <v>900631361</v>
      </c>
      <c r="B39" s="87" t="s">
        <v>13</v>
      </c>
      <c r="C39" s="87">
        <v>72</v>
      </c>
      <c r="D39" s="87">
        <v>14061</v>
      </c>
      <c r="E39" s="87" t="s">
        <v>555</v>
      </c>
      <c r="F39" s="87" t="s">
        <v>556</v>
      </c>
      <c r="G39" s="88">
        <v>44158</v>
      </c>
      <c r="H39" s="88">
        <v>44545</v>
      </c>
      <c r="I39" s="89">
        <v>60000</v>
      </c>
      <c r="J39" s="89">
        <v>60000</v>
      </c>
      <c r="K39" s="90" t="s">
        <v>15</v>
      </c>
      <c r="L39" s="91" t="s">
        <v>16</v>
      </c>
      <c r="M39" s="87"/>
      <c r="N39" s="87"/>
      <c r="O39" s="87" t="s">
        <v>30</v>
      </c>
      <c r="P39" s="87" t="s">
        <v>629</v>
      </c>
      <c r="Q39" s="89">
        <v>0</v>
      </c>
      <c r="R39" s="92"/>
      <c r="S39" s="93"/>
      <c r="T39" s="87"/>
      <c r="U39" s="87"/>
      <c r="V39" s="87" t="s">
        <v>101</v>
      </c>
      <c r="W39" s="94">
        <v>44539</v>
      </c>
      <c r="X39" s="94">
        <v>44547</v>
      </c>
      <c r="Y39" s="94">
        <v>44547</v>
      </c>
      <c r="Z39" s="94"/>
      <c r="AA39" s="89">
        <v>60000</v>
      </c>
      <c r="AB39" s="89">
        <v>0</v>
      </c>
      <c r="AC39" s="89">
        <v>0</v>
      </c>
      <c r="AD39" s="89">
        <v>0</v>
      </c>
      <c r="AE39" s="87"/>
      <c r="AF39" s="87"/>
      <c r="AG39" s="89">
        <v>0</v>
      </c>
      <c r="AH39" s="92"/>
      <c r="AI39" s="89">
        <v>0</v>
      </c>
      <c r="AJ39" s="92"/>
      <c r="AK39" s="92"/>
      <c r="AL39" s="92"/>
      <c r="AM39" s="92"/>
      <c r="AN39" s="92"/>
      <c r="AO39" s="89">
        <v>0</v>
      </c>
      <c r="AP39" s="89">
        <v>0</v>
      </c>
      <c r="AQ39" s="89">
        <v>0</v>
      </c>
      <c r="AR39" s="89">
        <v>0</v>
      </c>
      <c r="AS39" s="89">
        <v>60000</v>
      </c>
      <c r="AT39" s="89">
        <v>0</v>
      </c>
      <c r="AU39" s="89">
        <v>0</v>
      </c>
      <c r="AV39" s="89">
        <v>0</v>
      </c>
      <c r="AW39" s="89">
        <v>0</v>
      </c>
      <c r="AX39" s="89">
        <v>0</v>
      </c>
      <c r="AY39" s="89">
        <v>0</v>
      </c>
      <c r="AZ39" s="87"/>
      <c r="BA39" s="94"/>
      <c r="BB39" s="87"/>
      <c r="BC39" s="89">
        <v>0</v>
      </c>
    </row>
    <row r="40" spans="1:55" x14ac:dyDescent="0.35">
      <c r="A40" s="86">
        <v>900631361</v>
      </c>
      <c r="B40" s="87" t="s">
        <v>13</v>
      </c>
      <c r="C40" s="87">
        <v>71</v>
      </c>
      <c r="D40" s="87">
        <v>26588</v>
      </c>
      <c r="E40" s="87" t="s">
        <v>569</v>
      </c>
      <c r="F40" s="87" t="s">
        <v>570</v>
      </c>
      <c r="G40" s="88">
        <v>44513</v>
      </c>
      <c r="H40" s="88">
        <v>44545</v>
      </c>
      <c r="I40" s="89">
        <v>2181623</v>
      </c>
      <c r="J40" s="89">
        <v>2181623</v>
      </c>
      <c r="K40" s="90" t="s">
        <v>15</v>
      </c>
      <c r="L40" s="91" t="s">
        <v>16</v>
      </c>
      <c r="M40" s="87"/>
      <c r="N40" s="87"/>
      <c r="O40" s="87" t="s">
        <v>30</v>
      </c>
      <c r="P40" s="87" t="s">
        <v>629</v>
      </c>
      <c r="Q40" s="89">
        <v>0</v>
      </c>
      <c r="R40" s="92"/>
      <c r="S40" s="93"/>
      <c r="T40" s="87"/>
      <c r="U40" s="87"/>
      <c r="V40" s="87" t="s">
        <v>101</v>
      </c>
      <c r="W40" s="94">
        <v>44544</v>
      </c>
      <c r="X40" s="94">
        <v>44548</v>
      </c>
      <c r="Y40" s="94">
        <v>44548</v>
      </c>
      <c r="Z40" s="94"/>
      <c r="AA40" s="89">
        <v>2181623</v>
      </c>
      <c r="AB40" s="89">
        <v>0</v>
      </c>
      <c r="AC40" s="89">
        <v>0</v>
      </c>
      <c r="AD40" s="89">
        <v>0</v>
      </c>
      <c r="AE40" s="87"/>
      <c r="AF40" s="87"/>
      <c r="AG40" s="89">
        <v>0</v>
      </c>
      <c r="AH40" s="92"/>
      <c r="AI40" s="89">
        <v>0</v>
      </c>
      <c r="AJ40" s="92"/>
      <c r="AK40" s="92"/>
      <c r="AL40" s="92"/>
      <c r="AM40" s="92"/>
      <c r="AN40" s="92"/>
      <c r="AO40" s="89">
        <v>0</v>
      </c>
      <c r="AP40" s="89">
        <v>0</v>
      </c>
      <c r="AQ40" s="89">
        <v>0</v>
      </c>
      <c r="AR40" s="89">
        <v>0</v>
      </c>
      <c r="AS40" s="89">
        <v>2181623</v>
      </c>
      <c r="AT40" s="89">
        <v>0</v>
      </c>
      <c r="AU40" s="89">
        <v>0</v>
      </c>
      <c r="AV40" s="89">
        <v>0</v>
      </c>
      <c r="AW40" s="89">
        <v>0</v>
      </c>
      <c r="AX40" s="89">
        <v>0</v>
      </c>
      <c r="AY40" s="89">
        <v>0</v>
      </c>
      <c r="AZ40" s="87"/>
      <c r="BA40" s="94"/>
      <c r="BB40" s="87"/>
      <c r="BC40" s="89">
        <v>0</v>
      </c>
    </row>
    <row r="41" spans="1:55" x14ac:dyDescent="0.35">
      <c r="A41" s="86">
        <v>900631361</v>
      </c>
      <c r="B41" s="87" t="s">
        <v>13</v>
      </c>
      <c r="C41" s="87">
        <v>72</v>
      </c>
      <c r="D41" s="87">
        <v>15966</v>
      </c>
      <c r="E41" s="87" t="s">
        <v>205</v>
      </c>
      <c r="F41" s="87" t="s">
        <v>206</v>
      </c>
      <c r="G41" s="88">
        <v>44575</v>
      </c>
      <c r="H41" s="88">
        <v>44635</v>
      </c>
      <c r="I41" s="89">
        <v>25530</v>
      </c>
      <c r="J41" s="89">
        <v>25530</v>
      </c>
      <c r="K41" s="90" t="s">
        <v>15</v>
      </c>
      <c r="L41" s="91" t="s">
        <v>16</v>
      </c>
      <c r="M41" s="87"/>
      <c r="N41" s="87"/>
      <c r="O41" s="87" t="s">
        <v>87</v>
      </c>
      <c r="P41" s="87" t="s">
        <v>207</v>
      </c>
      <c r="Q41" s="89">
        <v>0</v>
      </c>
      <c r="R41" s="92"/>
      <c r="S41" s="93"/>
      <c r="T41" s="87"/>
      <c r="U41" s="87"/>
      <c r="V41" s="87" t="s">
        <v>208</v>
      </c>
      <c r="W41" s="94">
        <v>44603</v>
      </c>
      <c r="X41" s="94">
        <v>44642</v>
      </c>
      <c r="Y41" s="94">
        <v>44642</v>
      </c>
      <c r="Z41" s="94">
        <v>44648</v>
      </c>
      <c r="AA41" s="89">
        <v>25530</v>
      </c>
      <c r="AB41" s="89">
        <v>0</v>
      </c>
      <c r="AC41" s="89">
        <v>0</v>
      </c>
      <c r="AD41" s="89">
        <v>25530</v>
      </c>
      <c r="AE41" s="87"/>
      <c r="AF41" s="87" t="s">
        <v>209</v>
      </c>
      <c r="AG41" s="89">
        <v>0</v>
      </c>
      <c r="AH41" s="92"/>
      <c r="AI41" s="89">
        <v>25530</v>
      </c>
      <c r="AJ41" s="92" t="s">
        <v>75</v>
      </c>
      <c r="AK41" s="92" t="s">
        <v>210</v>
      </c>
      <c r="AL41" s="92" t="s">
        <v>211</v>
      </c>
      <c r="AM41" s="92" t="s">
        <v>212</v>
      </c>
      <c r="AN41" s="92" t="s">
        <v>213</v>
      </c>
      <c r="AO41" s="89">
        <v>0</v>
      </c>
      <c r="AP41" s="89">
        <v>25530</v>
      </c>
      <c r="AQ41" s="89">
        <v>0</v>
      </c>
      <c r="AR41" s="89">
        <v>0</v>
      </c>
      <c r="AS41" s="89">
        <v>0</v>
      </c>
      <c r="AT41" s="89">
        <v>0</v>
      </c>
      <c r="AU41" s="89">
        <v>0</v>
      </c>
      <c r="AV41" s="89">
        <v>0</v>
      </c>
      <c r="AW41" s="89">
        <v>0</v>
      </c>
      <c r="AX41" s="89">
        <v>0</v>
      </c>
      <c r="AY41" s="89">
        <v>0</v>
      </c>
      <c r="AZ41" s="87"/>
      <c r="BA41" s="94"/>
      <c r="BB41" s="87"/>
      <c r="BC41" s="89">
        <v>0</v>
      </c>
    </row>
    <row r="42" spans="1:55" x14ac:dyDescent="0.35">
      <c r="A42" s="86">
        <v>900631361</v>
      </c>
      <c r="B42" s="87" t="s">
        <v>13</v>
      </c>
      <c r="C42" s="87">
        <v>72</v>
      </c>
      <c r="D42" s="87">
        <v>25334</v>
      </c>
      <c r="E42" s="87" t="s">
        <v>214</v>
      </c>
      <c r="F42" s="87" t="s">
        <v>215</v>
      </c>
      <c r="G42" s="88">
        <v>44803</v>
      </c>
      <c r="H42" s="88">
        <v>45035</v>
      </c>
      <c r="I42" s="89">
        <v>54230</v>
      </c>
      <c r="J42" s="89">
        <v>54230</v>
      </c>
      <c r="K42" s="90" t="s">
        <v>15</v>
      </c>
      <c r="L42" s="91" t="s">
        <v>16</v>
      </c>
      <c r="M42" s="87"/>
      <c r="N42" s="87"/>
      <c r="O42" s="87" t="s">
        <v>87</v>
      </c>
      <c r="P42" s="87" t="s">
        <v>207</v>
      </c>
      <c r="Q42" s="89">
        <v>0</v>
      </c>
      <c r="R42" s="92"/>
      <c r="S42" s="93"/>
      <c r="T42" s="87"/>
      <c r="U42" s="87"/>
      <c r="V42" s="87" t="s">
        <v>208</v>
      </c>
      <c r="W42" s="94">
        <v>44946</v>
      </c>
      <c r="X42" s="94">
        <v>45035</v>
      </c>
      <c r="Y42" s="94">
        <v>45035</v>
      </c>
      <c r="Z42" s="94">
        <v>45035</v>
      </c>
      <c r="AA42" s="89">
        <v>54230</v>
      </c>
      <c r="AB42" s="89">
        <v>0</v>
      </c>
      <c r="AC42" s="89">
        <v>0</v>
      </c>
      <c r="AD42" s="89">
        <v>54230</v>
      </c>
      <c r="AE42" s="87"/>
      <c r="AF42" s="87" t="s">
        <v>216</v>
      </c>
      <c r="AG42" s="89">
        <v>0</v>
      </c>
      <c r="AH42" s="92"/>
      <c r="AI42" s="89">
        <v>54230</v>
      </c>
      <c r="AJ42" s="92" t="s">
        <v>75</v>
      </c>
      <c r="AK42" s="92" t="s">
        <v>217</v>
      </c>
      <c r="AL42" s="92" t="s">
        <v>211</v>
      </c>
      <c r="AM42" s="92" t="s">
        <v>212</v>
      </c>
      <c r="AN42" s="92" t="s">
        <v>213</v>
      </c>
      <c r="AO42" s="89">
        <v>0</v>
      </c>
      <c r="AP42" s="89">
        <v>54230</v>
      </c>
      <c r="AQ42" s="89">
        <v>0</v>
      </c>
      <c r="AR42" s="89">
        <v>0</v>
      </c>
      <c r="AS42" s="89">
        <v>0</v>
      </c>
      <c r="AT42" s="89">
        <v>0</v>
      </c>
      <c r="AU42" s="89">
        <v>0</v>
      </c>
      <c r="AV42" s="89">
        <v>0</v>
      </c>
      <c r="AW42" s="89">
        <v>0</v>
      </c>
      <c r="AX42" s="89">
        <v>0</v>
      </c>
      <c r="AY42" s="89">
        <v>0</v>
      </c>
      <c r="AZ42" s="87"/>
      <c r="BA42" s="94"/>
      <c r="BB42" s="87"/>
      <c r="BC42" s="89">
        <v>0</v>
      </c>
    </row>
    <row r="43" spans="1:55" x14ac:dyDescent="0.35">
      <c r="A43" s="86">
        <v>900631361</v>
      </c>
      <c r="B43" s="87" t="s">
        <v>13</v>
      </c>
      <c r="C43" s="87">
        <v>72</v>
      </c>
      <c r="D43" s="87">
        <v>11091</v>
      </c>
      <c r="E43" s="87" t="s">
        <v>218</v>
      </c>
      <c r="F43" s="87" t="s">
        <v>219</v>
      </c>
      <c r="G43" s="88">
        <v>44367</v>
      </c>
      <c r="H43" s="88">
        <v>44481</v>
      </c>
      <c r="I43" s="89">
        <v>60000</v>
      </c>
      <c r="J43" s="89">
        <v>60000</v>
      </c>
      <c r="K43" s="90" t="s">
        <v>15</v>
      </c>
      <c r="L43" s="91" t="s">
        <v>16</v>
      </c>
      <c r="M43" s="87"/>
      <c r="N43" s="87"/>
      <c r="O43" s="87" t="s">
        <v>87</v>
      </c>
      <c r="P43" s="87" t="s">
        <v>207</v>
      </c>
      <c r="Q43" s="89">
        <v>0</v>
      </c>
      <c r="R43" s="92"/>
      <c r="S43" s="93"/>
      <c r="T43" s="87"/>
      <c r="U43" s="87"/>
      <c r="V43" s="87" t="s">
        <v>208</v>
      </c>
      <c r="W43" s="94">
        <v>44362</v>
      </c>
      <c r="X43" s="94">
        <v>44480</v>
      </c>
      <c r="Y43" s="94">
        <v>44480</v>
      </c>
      <c r="Z43" s="94">
        <v>44497</v>
      </c>
      <c r="AA43" s="89">
        <v>60000</v>
      </c>
      <c r="AB43" s="89">
        <v>0</v>
      </c>
      <c r="AC43" s="89">
        <v>0</v>
      </c>
      <c r="AD43" s="89">
        <v>60000</v>
      </c>
      <c r="AE43" s="87"/>
      <c r="AF43" s="87" t="s">
        <v>220</v>
      </c>
      <c r="AG43" s="89">
        <v>0</v>
      </c>
      <c r="AH43" s="92"/>
      <c r="AI43" s="89">
        <v>60000</v>
      </c>
      <c r="AJ43" s="92" t="s">
        <v>75</v>
      </c>
      <c r="AK43" s="92" t="s">
        <v>221</v>
      </c>
      <c r="AL43" s="92" t="s">
        <v>211</v>
      </c>
      <c r="AM43" s="92" t="s">
        <v>212</v>
      </c>
      <c r="AN43" s="92" t="s">
        <v>213</v>
      </c>
      <c r="AO43" s="89">
        <v>0</v>
      </c>
      <c r="AP43" s="89">
        <v>60000</v>
      </c>
      <c r="AQ43" s="89">
        <v>0</v>
      </c>
      <c r="AR43" s="89">
        <v>0</v>
      </c>
      <c r="AS43" s="89">
        <v>0</v>
      </c>
      <c r="AT43" s="89">
        <v>0</v>
      </c>
      <c r="AU43" s="89">
        <v>0</v>
      </c>
      <c r="AV43" s="89">
        <v>0</v>
      </c>
      <c r="AW43" s="89">
        <v>0</v>
      </c>
      <c r="AX43" s="89">
        <v>0</v>
      </c>
      <c r="AY43" s="89">
        <v>0</v>
      </c>
      <c r="AZ43" s="87"/>
      <c r="BA43" s="94"/>
      <c r="BB43" s="87"/>
      <c r="BC43" s="89">
        <v>0</v>
      </c>
    </row>
    <row r="44" spans="1:55" x14ac:dyDescent="0.35">
      <c r="A44" s="86">
        <v>900631361</v>
      </c>
      <c r="B44" s="87" t="s">
        <v>13</v>
      </c>
      <c r="C44" s="87">
        <v>71</v>
      </c>
      <c r="D44" s="87">
        <v>41443</v>
      </c>
      <c r="E44" s="87" t="s">
        <v>222</v>
      </c>
      <c r="F44" s="87" t="s">
        <v>223</v>
      </c>
      <c r="G44" s="88">
        <v>44817</v>
      </c>
      <c r="H44" s="88">
        <v>44939</v>
      </c>
      <c r="I44" s="89">
        <v>62968</v>
      </c>
      <c r="J44" s="89">
        <v>62968</v>
      </c>
      <c r="K44" s="90" t="s">
        <v>15</v>
      </c>
      <c r="L44" s="91" t="s">
        <v>16</v>
      </c>
      <c r="M44" s="87"/>
      <c r="N44" s="87"/>
      <c r="O44" s="87" t="s">
        <v>87</v>
      </c>
      <c r="P44" s="87" t="s">
        <v>207</v>
      </c>
      <c r="Q44" s="89">
        <v>0</v>
      </c>
      <c r="R44" s="92"/>
      <c r="S44" s="93"/>
      <c r="T44" s="87"/>
      <c r="U44" s="87"/>
      <c r="V44" s="87" t="s">
        <v>208</v>
      </c>
      <c r="W44" s="94">
        <v>44929</v>
      </c>
      <c r="X44" s="94">
        <v>44978</v>
      </c>
      <c r="Y44" s="94">
        <v>44978</v>
      </c>
      <c r="Z44" s="94">
        <v>44985</v>
      </c>
      <c r="AA44" s="89">
        <v>62968</v>
      </c>
      <c r="AB44" s="89">
        <v>0</v>
      </c>
      <c r="AC44" s="89">
        <v>0</v>
      </c>
      <c r="AD44" s="89">
        <v>62968</v>
      </c>
      <c r="AE44" s="87"/>
      <c r="AF44" s="87" t="s">
        <v>224</v>
      </c>
      <c r="AG44" s="89">
        <v>0</v>
      </c>
      <c r="AH44" s="92"/>
      <c r="AI44" s="89">
        <v>62968</v>
      </c>
      <c r="AJ44" s="92" t="s">
        <v>75</v>
      </c>
      <c r="AK44" s="92" t="s">
        <v>225</v>
      </c>
      <c r="AL44" s="92" t="s">
        <v>211</v>
      </c>
      <c r="AM44" s="92" t="s">
        <v>212</v>
      </c>
      <c r="AN44" s="92" t="s">
        <v>213</v>
      </c>
      <c r="AO44" s="89">
        <v>0</v>
      </c>
      <c r="AP44" s="89">
        <v>62968</v>
      </c>
      <c r="AQ44" s="89">
        <v>0</v>
      </c>
      <c r="AR44" s="89">
        <v>0</v>
      </c>
      <c r="AS44" s="89">
        <v>0</v>
      </c>
      <c r="AT44" s="89">
        <v>0</v>
      </c>
      <c r="AU44" s="89">
        <v>0</v>
      </c>
      <c r="AV44" s="89">
        <v>0</v>
      </c>
      <c r="AW44" s="89">
        <v>0</v>
      </c>
      <c r="AX44" s="89">
        <v>0</v>
      </c>
      <c r="AY44" s="89">
        <v>0</v>
      </c>
      <c r="AZ44" s="87"/>
      <c r="BA44" s="94"/>
      <c r="BB44" s="87"/>
      <c r="BC44" s="89">
        <v>0</v>
      </c>
    </row>
    <row r="45" spans="1:55" x14ac:dyDescent="0.35">
      <c r="A45" s="86">
        <v>900631361</v>
      </c>
      <c r="B45" s="87" t="s">
        <v>13</v>
      </c>
      <c r="C45" s="87">
        <v>72</v>
      </c>
      <c r="D45" s="87">
        <v>24094</v>
      </c>
      <c r="E45" s="87" t="s">
        <v>226</v>
      </c>
      <c r="F45" s="87" t="s">
        <v>227</v>
      </c>
      <c r="G45" s="88">
        <v>44816</v>
      </c>
      <c r="H45" s="88">
        <v>44979</v>
      </c>
      <c r="I45" s="89">
        <v>76012</v>
      </c>
      <c r="J45" s="89">
        <v>76012</v>
      </c>
      <c r="K45" s="90" t="s">
        <v>15</v>
      </c>
      <c r="L45" s="91" t="s">
        <v>16</v>
      </c>
      <c r="M45" s="87"/>
      <c r="N45" s="87"/>
      <c r="O45" s="87" t="s">
        <v>87</v>
      </c>
      <c r="P45" s="87" t="s">
        <v>207</v>
      </c>
      <c r="Q45" s="89">
        <v>0</v>
      </c>
      <c r="R45" s="92"/>
      <c r="S45" s="93"/>
      <c r="T45" s="87"/>
      <c r="U45" s="87"/>
      <c r="V45" s="87" t="s">
        <v>208</v>
      </c>
      <c r="W45" s="94">
        <v>44890</v>
      </c>
      <c r="X45" s="94">
        <v>44939</v>
      </c>
      <c r="Y45" s="94">
        <v>44939</v>
      </c>
      <c r="Z45" s="94">
        <v>44945</v>
      </c>
      <c r="AA45" s="89">
        <v>76012</v>
      </c>
      <c r="AB45" s="89">
        <v>0</v>
      </c>
      <c r="AC45" s="89">
        <v>0</v>
      </c>
      <c r="AD45" s="89">
        <v>76012</v>
      </c>
      <c r="AE45" s="87"/>
      <c r="AF45" s="87" t="s">
        <v>228</v>
      </c>
      <c r="AG45" s="89">
        <v>0</v>
      </c>
      <c r="AH45" s="92"/>
      <c r="AI45" s="89">
        <v>76012</v>
      </c>
      <c r="AJ45" s="92" t="s">
        <v>75</v>
      </c>
      <c r="AK45" s="92" t="s">
        <v>229</v>
      </c>
      <c r="AL45" s="92" t="s">
        <v>211</v>
      </c>
      <c r="AM45" s="92" t="s">
        <v>212</v>
      </c>
      <c r="AN45" s="92" t="s">
        <v>213</v>
      </c>
      <c r="AO45" s="89">
        <v>0</v>
      </c>
      <c r="AP45" s="89">
        <v>76012</v>
      </c>
      <c r="AQ45" s="89">
        <v>0</v>
      </c>
      <c r="AR45" s="89">
        <v>0</v>
      </c>
      <c r="AS45" s="89">
        <v>0</v>
      </c>
      <c r="AT45" s="89">
        <v>0</v>
      </c>
      <c r="AU45" s="89">
        <v>0</v>
      </c>
      <c r="AV45" s="89">
        <v>0</v>
      </c>
      <c r="AW45" s="89">
        <v>0</v>
      </c>
      <c r="AX45" s="89">
        <v>0</v>
      </c>
      <c r="AY45" s="89">
        <v>0</v>
      </c>
      <c r="AZ45" s="87"/>
      <c r="BA45" s="94"/>
      <c r="BB45" s="87"/>
      <c r="BC45" s="89">
        <v>0</v>
      </c>
    </row>
    <row r="46" spans="1:55" x14ac:dyDescent="0.35">
      <c r="A46" s="86">
        <v>900631361</v>
      </c>
      <c r="B46" s="87" t="s">
        <v>13</v>
      </c>
      <c r="C46" s="87">
        <v>72</v>
      </c>
      <c r="D46" s="87">
        <v>14801</v>
      </c>
      <c r="E46" s="87" t="s">
        <v>230</v>
      </c>
      <c r="F46" s="87" t="s">
        <v>231</v>
      </c>
      <c r="G46" s="88">
        <v>44539</v>
      </c>
      <c r="H46" s="88">
        <v>44635</v>
      </c>
      <c r="I46" s="89">
        <v>79850</v>
      </c>
      <c r="J46" s="89">
        <v>79850</v>
      </c>
      <c r="K46" s="90" t="s">
        <v>15</v>
      </c>
      <c r="L46" s="91" t="s">
        <v>16</v>
      </c>
      <c r="M46" s="87"/>
      <c r="N46" s="87"/>
      <c r="O46" s="87" t="s">
        <v>87</v>
      </c>
      <c r="P46" s="87" t="s">
        <v>207</v>
      </c>
      <c r="Q46" s="89">
        <v>0</v>
      </c>
      <c r="R46" s="92"/>
      <c r="S46" s="93"/>
      <c r="T46" s="87"/>
      <c r="U46" s="87"/>
      <c r="V46" s="87" t="s">
        <v>208</v>
      </c>
      <c r="W46" s="94">
        <v>44572</v>
      </c>
      <c r="X46" s="94">
        <v>44611</v>
      </c>
      <c r="Y46" s="94">
        <v>44611</v>
      </c>
      <c r="Z46" s="94">
        <v>44618</v>
      </c>
      <c r="AA46" s="89">
        <v>79850</v>
      </c>
      <c r="AB46" s="89">
        <v>0</v>
      </c>
      <c r="AC46" s="89">
        <v>0</v>
      </c>
      <c r="AD46" s="89">
        <v>79850</v>
      </c>
      <c r="AE46" s="87"/>
      <c r="AF46" s="87" t="s">
        <v>232</v>
      </c>
      <c r="AG46" s="89">
        <v>0</v>
      </c>
      <c r="AH46" s="92"/>
      <c r="AI46" s="89">
        <v>79850</v>
      </c>
      <c r="AJ46" s="92" t="s">
        <v>75</v>
      </c>
      <c r="AK46" s="92" t="s">
        <v>233</v>
      </c>
      <c r="AL46" s="92" t="s">
        <v>211</v>
      </c>
      <c r="AM46" s="92" t="s">
        <v>212</v>
      </c>
      <c r="AN46" s="92" t="s">
        <v>213</v>
      </c>
      <c r="AO46" s="89">
        <v>0</v>
      </c>
      <c r="AP46" s="89">
        <v>79850</v>
      </c>
      <c r="AQ46" s="89">
        <v>0</v>
      </c>
      <c r="AR46" s="89">
        <v>0</v>
      </c>
      <c r="AS46" s="89">
        <v>0</v>
      </c>
      <c r="AT46" s="89">
        <v>0</v>
      </c>
      <c r="AU46" s="89">
        <v>0</v>
      </c>
      <c r="AV46" s="89">
        <v>0</v>
      </c>
      <c r="AW46" s="89">
        <v>0</v>
      </c>
      <c r="AX46" s="89">
        <v>0</v>
      </c>
      <c r="AY46" s="89">
        <v>0</v>
      </c>
      <c r="AZ46" s="87"/>
      <c r="BA46" s="94"/>
      <c r="BB46" s="87"/>
      <c r="BC46" s="89">
        <v>0</v>
      </c>
    </row>
    <row r="47" spans="1:55" x14ac:dyDescent="0.35">
      <c r="A47" s="86">
        <v>900631361</v>
      </c>
      <c r="B47" s="87" t="s">
        <v>13</v>
      </c>
      <c r="C47" s="87">
        <v>72</v>
      </c>
      <c r="D47" s="87">
        <v>11509</v>
      </c>
      <c r="E47" s="87" t="s">
        <v>234</v>
      </c>
      <c r="F47" s="87" t="s">
        <v>235</v>
      </c>
      <c r="G47" s="88">
        <v>44385</v>
      </c>
      <c r="H47" s="88">
        <v>44481</v>
      </c>
      <c r="I47" s="89">
        <v>82338</v>
      </c>
      <c r="J47" s="89">
        <v>82338</v>
      </c>
      <c r="K47" s="90" t="s">
        <v>15</v>
      </c>
      <c r="L47" s="91" t="s">
        <v>16</v>
      </c>
      <c r="M47" s="87"/>
      <c r="N47" s="87"/>
      <c r="O47" s="87" t="s">
        <v>87</v>
      </c>
      <c r="P47" s="87" t="s">
        <v>207</v>
      </c>
      <c r="Q47" s="89">
        <v>0</v>
      </c>
      <c r="R47" s="92"/>
      <c r="S47" s="93"/>
      <c r="T47" s="87"/>
      <c r="U47" s="87"/>
      <c r="V47" s="87" t="s">
        <v>208</v>
      </c>
      <c r="W47" s="94">
        <v>44385</v>
      </c>
      <c r="X47" s="94">
        <v>44480</v>
      </c>
      <c r="Y47" s="94">
        <v>44480</v>
      </c>
      <c r="Z47" s="94">
        <v>44496</v>
      </c>
      <c r="AA47" s="89">
        <v>82338</v>
      </c>
      <c r="AB47" s="89">
        <v>0</v>
      </c>
      <c r="AC47" s="89">
        <v>0</v>
      </c>
      <c r="AD47" s="89">
        <v>82338</v>
      </c>
      <c r="AE47" s="87"/>
      <c r="AF47" s="87" t="s">
        <v>236</v>
      </c>
      <c r="AG47" s="89">
        <v>0</v>
      </c>
      <c r="AH47" s="92"/>
      <c r="AI47" s="89">
        <v>82338</v>
      </c>
      <c r="AJ47" s="92" t="s">
        <v>75</v>
      </c>
      <c r="AK47" s="92" t="s">
        <v>237</v>
      </c>
      <c r="AL47" s="92" t="s">
        <v>211</v>
      </c>
      <c r="AM47" s="92" t="s">
        <v>212</v>
      </c>
      <c r="AN47" s="92" t="s">
        <v>213</v>
      </c>
      <c r="AO47" s="89">
        <v>0</v>
      </c>
      <c r="AP47" s="89">
        <v>82338</v>
      </c>
      <c r="AQ47" s="89">
        <v>0</v>
      </c>
      <c r="AR47" s="89">
        <v>0</v>
      </c>
      <c r="AS47" s="89">
        <v>0</v>
      </c>
      <c r="AT47" s="89">
        <v>0</v>
      </c>
      <c r="AU47" s="89">
        <v>0</v>
      </c>
      <c r="AV47" s="89">
        <v>0</v>
      </c>
      <c r="AW47" s="89">
        <v>0</v>
      </c>
      <c r="AX47" s="89">
        <v>0</v>
      </c>
      <c r="AY47" s="89">
        <v>0</v>
      </c>
      <c r="AZ47" s="87"/>
      <c r="BA47" s="94"/>
      <c r="BB47" s="87"/>
      <c r="BC47" s="89">
        <v>0</v>
      </c>
    </row>
    <row r="48" spans="1:55" x14ac:dyDescent="0.35">
      <c r="A48" s="86">
        <v>900631361</v>
      </c>
      <c r="B48" s="87" t="s">
        <v>13</v>
      </c>
      <c r="C48" s="87">
        <v>72</v>
      </c>
      <c r="D48" s="87">
        <v>20882</v>
      </c>
      <c r="E48" s="87" t="s">
        <v>238</v>
      </c>
      <c r="F48" s="87" t="s">
        <v>239</v>
      </c>
      <c r="G48" s="88">
        <v>44159</v>
      </c>
      <c r="H48" s="88">
        <v>44777</v>
      </c>
      <c r="I48" s="89">
        <v>113150</v>
      </c>
      <c r="J48" s="89">
        <v>113150</v>
      </c>
      <c r="K48" s="90" t="s">
        <v>15</v>
      </c>
      <c r="L48" s="91" t="s">
        <v>16</v>
      </c>
      <c r="M48" s="87"/>
      <c r="N48" s="87"/>
      <c r="O48" s="87" t="s">
        <v>87</v>
      </c>
      <c r="P48" s="87" t="s">
        <v>207</v>
      </c>
      <c r="Q48" s="89">
        <v>0</v>
      </c>
      <c r="R48" s="92"/>
      <c r="S48" s="93"/>
      <c r="T48" s="87"/>
      <c r="U48" s="87"/>
      <c r="V48" s="87" t="s">
        <v>208</v>
      </c>
      <c r="W48" s="94">
        <v>44774</v>
      </c>
      <c r="X48" s="94">
        <v>44791</v>
      </c>
      <c r="Y48" s="94">
        <v>44791</v>
      </c>
      <c r="Z48" s="94">
        <v>44797</v>
      </c>
      <c r="AA48" s="89">
        <v>113150</v>
      </c>
      <c r="AB48" s="89">
        <v>0</v>
      </c>
      <c r="AC48" s="89">
        <v>0</v>
      </c>
      <c r="AD48" s="89">
        <v>113150</v>
      </c>
      <c r="AE48" s="87"/>
      <c r="AF48" s="87" t="s">
        <v>240</v>
      </c>
      <c r="AG48" s="89">
        <v>0</v>
      </c>
      <c r="AH48" s="92"/>
      <c r="AI48" s="89">
        <v>113150</v>
      </c>
      <c r="AJ48" s="92" t="s">
        <v>75</v>
      </c>
      <c r="AK48" s="92" t="s">
        <v>241</v>
      </c>
      <c r="AL48" s="92" t="s">
        <v>211</v>
      </c>
      <c r="AM48" s="92" t="s">
        <v>212</v>
      </c>
      <c r="AN48" s="92" t="s">
        <v>213</v>
      </c>
      <c r="AO48" s="89">
        <v>0</v>
      </c>
      <c r="AP48" s="89">
        <v>113150</v>
      </c>
      <c r="AQ48" s="89">
        <v>0</v>
      </c>
      <c r="AR48" s="89">
        <v>0</v>
      </c>
      <c r="AS48" s="89">
        <v>0</v>
      </c>
      <c r="AT48" s="89">
        <v>0</v>
      </c>
      <c r="AU48" s="89">
        <v>0</v>
      </c>
      <c r="AV48" s="89">
        <v>0</v>
      </c>
      <c r="AW48" s="89">
        <v>0</v>
      </c>
      <c r="AX48" s="89">
        <v>0</v>
      </c>
      <c r="AY48" s="89">
        <v>0</v>
      </c>
      <c r="AZ48" s="87"/>
      <c r="BA48" s="94"/>
      <c r="BB48" s="87"/>
      <c r="BC48" s="89">
        <v>0</v>
      </c>
    </row>
    <row r="49" spans="1:55" x14ac:dyDescent="0.35">
      <c r="A49" s="86">
        <v>900631361</v>
      </c>
      <c r="B49" s="87" t="s">
        <v>13</v>
      </c>
      <c r="C49" s="87">
        <v>72</v>
      </c>
      <c r="D49" s="87">
        <v>22856</v>
      </c>
      <c r="E49" s="87" t="s">
        <v>242</v>
      </c>
      <c r="F49" s="87" t="s">
        <v>243</v>
      </c>
      <c r="G49" s="88">
        <v>44839</v>
      </c>
      <c r="H49" s="88">
        <v>44979</v>
      </c>
      <c r="I49" s="89">
        <v>141517</v>
      </c>
      <c r="J49" s="89">
        <v>141517</v>
      </c>
      <c r="K49" s="90" t="s">
        <v>15</v>
      </c>
      <c r="L49" s="91" t="s">
        <v>16</v>
      </c>
      <c r="M49" s="87"/>
      <c r="N49" s="87"/>
      <c r="O49" s="87" t="s">
        <v>87</v>
      </c>
      <c r="P49" s="87" t="s">
        <v>207</v>
      </c>
      <c r="Q49" s="89">
        <v>0</v>
      </c>
      <c r="R49" s="92"/>
      <c r="S49" s="93"/>
      <c r="T49" s="87"/>
      <c r="U49" s="87"/>
      <c r="V49" s="87" t="s">
        <v>208</v>
      </c>
      <c r="W49" s="94">
        <v>44854</v>
      </c>
      <c r="X49" s="94">
        <v>44939</v>
      </c>
      <c r="Y49" s="94">
        <v>44939</v>
      </c>
      <c r="Z49" s="94">
        <v>44945</v>
      </c>
      <c r="AA49" s="89">
        <v>141517</v>
      </c>
      <c r="AB49" s="89">
        <v>0</v>
      </c>
      <c r="AC49" s="89">
        <v>0</v>
      </c>
      <c r="AD49" s="89">
        <v>141517</v>
      </c>
      <c r="AE49" s="87"/>
      <c r="AF49" s="87" t="s">
        <v>244</v>
      </c>
      <c r="AG49" s="89">
        <v>0</v>
      </c>
      <c r="AH49" s="92"/>
      <c r="AI49" s="89">
        <v>141517</v>
      </c>
      <c r="AJ49" s="92" t="s">
        <v>75</v>
      </c>
      <c r="AK49" s="92" t="s">
        <v>245</v>
      </c>
      <c r="AL49" s="92" t="s">
        <v>211</v>
      </c>
      <c r="AM49" s="92" t="s">
        <v>212</v>
      </c>
      <c r="AN49" s="92" t="s">
        <v>213</v>
      </c>
      <c r="AO49" s="89">
        <v>0</v>
      </c>
      <c r="AP49" s="89">
        <v>141517</v>
      </c>
      <c r="AQ49" s="89">
        <v>0</v>
      </c>
      <c r="AR49" s="89">
        <v>0</v>
      </c>
      <c r="AS49" s="89">
        <v>0</v>
      </c>
      <c r="AT49" s="89">
        <v>0</v>
      </c>
      <c r="AU49" s="89">
        <v>0</v>
      </c>
      <c r="AV49" s="89">
        <v>0</v>
      </c>
      <c r="AW49" s="89">
        <v>0</v>
      </c>
      <c r="AX49" s="89">
        <v>0</v>
      </c>
      <c r="AY49" s="89">
        <v>0</v>
      </c>
      <c r="AZ49" s="87"/>
      <c r="BA49" s="94"/>
      <c r="BB49" s="87"/>
      <c r="BC49" s="89">
        <v>0</v>
      </c>
    </row>
    <row r="50" spans="1:55" x14ac:dyDescent="0.35">
      <c r="A50" s="86">
        <v>900631361</v>
      </c>
      <c r="B50" s="87" t="s">
        <v>13</v>
      </c>
      <c r="C50" s="87">
        <v>71</v>
      </c>
      <c r="D50" s="87">
        <v>27824</v>
      </c>
      <c r="E50" s="87" t="s">
        <v>246</v>
      </c>
      <c r="F50" s="87" t="s">
        <v>247</v>
      </c>
      <c r="G50" s="88">
        <v>44477</v>
      </c>
      <c r="H50" s="88">
        <v>44603</v>
      </c>
      <c r="I50" s="89">
        <v>144111</v>
      </c>
      <c r="J50" s="89">
        <v>144111</v>
      </c>
      <c r="K50" s="90" t="s">
        <v>15</v>
      </c>
      <c r="L50" s="91" t="s">
        <v>16</v>
      </c>
      <c r="M50" s="87"/>
      <c r="N50" s="87"/>
      <c r="O50" s="87" t="s">
        <v>87</v>
      </c>
      <c r="P50" s="87" t="s">
        <v>207</v>
      </c>
      <c r="Q50" s="89">
        <v>0</v>
      </c>
      <c r="R50" s="92"/>
      <c r="S50" s="93"/>
      <c r="T50" s="87"/>
      <c r="U50" s="87"/>
      <c r="V50" s="87" t="s">
        <v>208</v>
      </c>
      <c r="W50" s="94">
        <v>44579</v>
      </c>
      <c r="X50" s="94">
        <v>44611</v>
      </c>
      <c r="Y50" s="94">
        <v>44611</v>
      </c>
      <c r="Z50" s="94">
        <v>44618</v>
      </c>
      <c r="AA50" s="89">
        <v>144111</v>
      </c>
      <c r="AB50" s="89">
        <v>0</v>
      </c>
      <c r="AC50" s="89">
        <v>0</v>
      </c>
      <c r="AD50" s="89">
        <v>144111</v>
      </c>
      <c r="AE50" s="87"/>
      <c r="AF50" s="87" t="s">
        <v>248</v>
      </c>
      <c r="AG50" s="89">
        <v>0</v>
      </c>
      <c r="AH50" s="92"/>
      <c r="AI50" s="89">
        <v>144111</v>
      </c>
      <c r="AJ50" s="92" t="s">
        <v>75</v>
      </c>
      <c r="AK50" s="92" t="s">
        <v>249</v>
      </c>
      <c r="AL50" s="92" t="s">
        <v>211</v>
      </c>
      <c r="AM50" s="92" t="s">
        <v>212</v>
      </c>
      <c r="AN50" s="92" t="s">
        <v>213</v>
      </c>
      <c r="AO50" s="89">
        <v>0</v>
      </c>
      <c r="AP50" s="89">
        <v>144111</v>
      </c>
      <c r="AQ50" s="89">
        <v>0</v>
      </c>
      <c r="AR50" s="89">
        <v>0</v>
      </c>
      <c r="AS50" s="89">
        <v>0</v>
      </c>
      <c r="AT50" s="89">
        <v>0</v>
      </c>
      <c r="AU50" s="89">
        <v>0</v>
      </c>
      <c r="AV50" s="89">
        <v>0</v>
      </c>
      <c r="AW50" s="89">
        <v>0</v>
      </c>
      <c r="AX50" s="89">
        <v>0</v>
      </c>
      <c r="AY50" s="89">
        <v>0</v>
      </c>
      <c r="AZ50" s="87"/>
      <c r="BA50" s="94"/>
      <c r="BB50" s="87"/>
      <c r="BC50" s="89">
        <v>0</v>
      </c>
    </row>
    <row r="51" spans="1:55" x14ac:dyDescent="0.35">
      <c r="A51" s="86">
        <v>900631361</v>
      </c>
      <c r="B51" s="87" t="s">
        <v>13</v>
      </c>
      <c r="C51" s="87">
        <v>71</v>
      </c>
      <c r="D51" s="87">
        <v>39203</v>
      </c>
      <c r="E51" s="87" t="s">
        <v>250</v>
      </c>
      <c r="F51" s="87" t="s">
        <v>251</v>
      </c>
      <c r="G51" s="88">
        <v>44795</v>
      </c>
      <c r="H51" s="88">
        <v>44939</v>
      </c>
      <c r="I51" s="89">
        <v>172974</v>
      </c>
      <c r="J51" s="89">
        <v>172974</v>
      </c>
      <c r="K51" s="90" t="s">
        <v>15</v>
      </c>
      <c r="L51" s="91" t="s">
        <v>16</v>
      </c>
      <c r="M51" s="87"/>
      <c r="N51" s="87"/>
      <c r="O51" s="87" t="s">
        <v>87</v>
      </c>
      <c r="P51" s="87" t="s">
        <v>207</v>
      </c>
      <c r="Q51" s="89">
        <v>0</v>
      </c>
      <c r="R51" s="92"/>
      <c r="S51" s="93"/>
      <c r="T51" s="87"/>
      <c r="U51" s="87"/>
      <c r="V51" s="87" t="s">
        <v>208</v>
      </c>
      <c r="W51" s="94">
        <v>44873</v>
      </c>
      <c r="X51" s="94">
        <v>44936</v>
      </c>
      <c r="Y51" s="94">
        <v>44936</v>
      </c>
      <c r="Z51" s="94">
        <v>44938</v>
      </c>
      <c r="AA51" s="89">
        <v>172974</v>
      </c>
      <c r="AB51" s="89">
        <v>0</v>
      </c>
      <c r="AC51" s="89">
        <v>0</v>
      </c>
      <c r="AD51" s="89">
        <v>172974</v>
      </c>
      <c r="AE51" s="87"/>
      <c r="AF51" s="87" t="s">
        <v>252</v>
      </c>
      <c r="AG51" s="89">
        <v>0</v>
      </c>
      <c r="AH51" s="92"/>
      <c r="AI51" s="89">
        <v>172974</v>
      </c>
      <c r="AJ51" s="92" t="s">
        <v>75</v>
      </c>
      <c r="AK51" s="92" t="s">
        <v>253</v>
      </c>
      <c r="AL51" s="92" t="s">
        <v>211</v>
      </c>
      <c r="AM51" s="92" t="s">
        <v>212</v>
      </c>
      <c r="AN51" s="92" t="s">
        <v>213</v>
      </c>
      <c r="AO51" s="89">
        <v>0</v>
      </c>
      <c r="AP51" s="89">
        <v>172974</v>
      </c>
      <c r="AQ51" s="89">
        <v>0</v>
      </c>
      <c r="AR51" s="89">
        <v>0</v>
      </c>
      <c r="AS51" s="89">
        <v>0</v>
      </c>
      <c r="AT51" s="89">
        <v>0</v>
      </c>
      <c r="AU51" s="89">
        <v>0</v>
      </c>
      <c r="AV51" s="89">
        <v>0</v>
      </c>
      <c r="AW51" s="89">
        <v>0</v>
      </c>
      <c r="AX51" s="89">
        <v>0</v>
      </c>
      <c r="AY51" s="89">
        <v>0</v>
      </c>
      <c r="AZ51" s="87"/>
      <c r="BA51" s="94"/>
      <c r="BB51" s="87"/>
      <c r="BC51" s="89">
        <v>0</v>
      </c>
    </row>
    <row r="52" spans="1:55" x14ac:dyDescent="0.35">
      <c r="A52" s="86">
        <v>900631361</v>
      </c>
      <c r="B52" s="87" t="s">
        <v>13</v>
      </c>
      <c r="C52" s="87">
        <v>71</v>
      </c>
      <c r="D52" s="87">
        <v>30568</v>
      </c>
      <c r="E52" s="87" t="s">
        <v>254</v>
      </c>
      <c r="F52" s="87" t="s">
        <v>255</v>
      </c>
      <c r="G52" s="88">
        <v>44578</v>
      </c>
      <c r="H52" s="88">
        <v>44640</v>
      </c>
      <c r="I52" s="89">
        <v>221700</v>
      </c>
      <c r="J52" s="89">
        <v>221700</v>
      </c>
      <c r="K52" s="90" t="s">
        <v>15</v>
      </c>
      <c r="L52" s="91" t="s">
        <v>16</v>
      </c>
      <c r="M52" s="87"/>
      <c r="N52" s="87"/>
      <c r="O52" s="87" t="s">
        <v>87</v>
      </c>
      <c r="P52" s="87" t="s">
        <v>207</v>
      </c>
      <c r="Q52" s="89">
        <v>0</v>
      </c>
      <c r="R52" s="92"/>
      <c r="S52" s="93"/>
      <c r="T52" s="87"/>
      <c r="U52" s="87"/>
      <c r="V52" s="87" t="s">
        <v>208</v>
      </c>
      <c r="W52" s="94">
        <v>44630</v>
      </c>
      <c r="X52" s="94">
        <v>44644</v>
      </c>
      <c r="Y52" s="94">
        <v>44644</v>
      </c>
      <c r="Z52" s="94">
        <v>44648</v>
      </c>
      <c r="AA52" s="89">
        <v>221700</v>
      </c>
      <c r="AB52" s="89">
        <v>0</v>
      </c>
      <c r="AC52" s="89">
        <v>0</v>
      </c>
      <c r="AD52" s="89">
        <v>221700</v>
      </c>
      <c r="AE52" s="87"/>
      <c r="AF52" s="87" t="s">
        <v>256</v>
      </c>
      <c r="AG52" s="89">
        <v>0</v>
      </c>
      <c r="AH52" s="92"/>
      <c r="AI52" s="89">
        <v>221700</v>
      </c>
      <c r="AJ52" s="92" t="s">
        <v>75</v>
      </c>
      <c r="AK52" s="92" t="s">
        <v>257</v>
      </c>
      <c r="AL52" s="92" t="s">
        <v>211</v>
      </c>
      <c r="AM52" s="92" t="s">
        <v>212</v>
      </c>
      <c r="AN52" s="92" t="s">
        <v>213</v>
      </c>
      <c r="AO52" s="89">
        <v>0</v>
      </c>
      <c r="AP52" s="89">
        <v>221700</v>
      </c>
      <c r="AQ52" s="89">
        <v>0</v>
      </c>
      <c r="AR52" s="89">
        <v>0</v>
      </c>
      <c r="AS52" s="89">
        <v>0</v>
      </c>
      <c r="AT52" s="89">
        <v>0</v>
      </c>
      <c r="AU52" s="89">
        <v>0</v>
      </c>
      <c r="AV52" s="89">
        <v>0</v>
      </c>
      <c r="AW52" s="89">
        <v>0</v>
      </c>
      <c r="AX52" s="89">
        <v>0</v>
      </c>
      <c r="AY52" s="89">
        <v>0</v>
      </c>
      <c r="AZ52" s="87"/>
      <c r="BA52" s="94"/>
      <c r="BB52" s="87"/>
      <c r="BC52" s="89">
        <v>0</v>
      </c>
    </row>
    <row r="53" spans="1:55" x14ac:dyDescent="0.35">
      <c r="A53" s="86">
        <v>900631361</v>
      </c>
      <c r="B53" s="87" t="s">
        <v>13</v>
      </c>
      <c r="C53" s="87">
        <v>71</v>
      </c>
      <c r="D53" s="87">
        <v>35046</v>
      </c>
      <c r="E53" s="87" t="s">
        <v>258</v>
      </c>
      <c r="F53" s="87" t="s">
        <v>259</v>
      </c>
      <c r="G53" s="88">
        <v>44672</v>
      </c>
      <c r="H53" s="88">
        <v>44816</v>
      </c>
      <c r="I53" s="89">
        <v>238455</v>
      </c>
      <c r="J53" s="89">
        <v>238455</v>
      </c>
      <c r="K53" s="90" t="s">
        <v>15</v>
      </c>
      <c r="L53" s="91" t="s">
        <v>16</v>
      </c>
      <c r="M53" s="87"/>
      <c r="N53" s="87"/>
      <c r="O53" s="87" t="s">
        <v>87</v>
      </c>
      <c r="P53" s="87" t="s">
        <v>207</v>
      </c>
      <c r="Q53" s="89">
        <v>0</v>
      </c>
      <c r="R53" s="92"/>
      <c r="S53" s="93"/>
      <c r="T53" s="87"/>
      <c r="U53" s="87"/>
      <c r="V53" s="87" t="s">
        <v>208</v>
      </c>
      <c r="W53" s="94">
        <v>44729</v>
      </c>
      <c r="X53" s="94">
        <v>44816</v>
      </c>
      <c r="Y53" s="94">
        <v>44816</v>
      </c>
      <c r="Z53" s="94">
        <v>44830</v>
      </c>
      <c r="AA53" s="89">
        <v>238455</v>
      </c>
      <c r="AB53" s="89">
        <v>0</v>
      </c>
      <c r="AC53" s="89">
        <v>0</v>
      </c>
      <c r="AD53" s="89">
        <v>238455</v>
      </c>
      <c r="AE53" s="87"/>
      <c r="AF53" s="87" t="s">
        <v>260</v>
      </c>
      <c r="AG53" s="89">
        <v>0</v>
      </c>
      <c r="AH53" s="92"/>
      <c r="AI53" s="89">
        <v>238455</v>
      </c>
      <c r="AJ53" s="92" t="s">
        <v>75</v>
      </c>
      <c r="AK53" s="92" t="s">
        <v>261</v>
      </c>
      <c r="AL53" s="92" t="s">
        <v>211</v>
      </c>
      <c r="AM53" s="92" t="s">
        <v>212</v>
      </c>
      <c r="AN53" s="92" t="s">
        <v>213</v>
      </c>
      <c r="AO53" s="89">
        <v>0</v>
      </c>
      <c r="AP53" s="89">
        <v>238455</v>
      </c>
      <c r="AQ53" s="89">
        <v>0</v>
      </c>
      <c r="AR53" s="89">
        <v>0</v>
      </c>
      <c r="AS53" s="89">
        <v>0</v>
      </c>
      <c r="AT53" s="89">
        <v>0</v>
      </c>
      <c r="AU53" s="89">
        <v>0</v>
      </c>
      <c r="AV53" s="89">
        <v>0</v>
      </c>
      <c r="AW53" s="89">
        <v>0</v>
      </c>
      <c r="AX53" s="89">
        <v>0</v>
      </c>
      <c r="AY53" s="89">
        <v>0</v>
      </c>
      <c r="AZ53" s="87"/>
      <c r="BA53" s="94"/>
      <c r="BB53" s="87"/>
      <c r="BC53" s="89">
        <v>0</v>
      </c>
    </row>
    <row r="54" spans="1:55" x14ac:dyDescent="0.35">
      <c r="A54" s="86">
        <v>900631361</v>
      </c>
      <c r="B54" s="87" t="s">
        <v>13</v>
      </c>
      <c r="C54" s="87">
        <v>71</v>
      </c>
      <c r="D54" s="87">
        <v>44226</v>
      </c>
      <c r="E54" s="87" t="s">
        <v>262</v>
      </c>
      <c r="F54" s="87" t="s">
        <v>263</v>
      </c>
      <c r="G54" s="88">
        <v>44229</v>
      </c>
      <c r="H54" s="88">
        <v>45035</v>
      </c>
      <c r="I54" s="89">
        <v>309334</v>
      </c>
      <c r="J54" s="89">
        <v>309334</v>
      </c>
      <c r="K54" s="90" t="s">
        <v>15</v>
      </c>
      <c r="L54" s="91" t="s">
        <v>16</v>
      </c>
      <c r="M54" s="87"/>
      <c r="N54" s="87"/>
      <c r="O54" s="87" t="s">
        <v>87</v>
      </c>
      <c r="P54" s="87" t="s">
        <v>207</v>
      </c>
      <c r="Q54" s="89">
        <v>0</v>
      </c>
      <c r="R54" s="92"/>
      <c r="S54" s="93"/>
      <c r="T54" s="87"/>
      <c r="U54" s="87"/>
      <c r="V54" s="87" t="s">
        <v>208</v>
      </c>
      <c r="W54" s="94">
        <v>45017</v>
      </c>
      <c r="X54" s="94">
        <v>45035</v>
      </c>
      <c r="Y54" s="94">
        <v>45035</v>
      </c>
      <c r="Z54" s="94">
        <v>45037</v>
      </c>
      <c r="AA54" s="89">
        <v>309334</v>
      </c>
      <c r="AB54" s="89">
        <v>0</v>
      </c>
      <c r="AC54" s="89">
        <v>0</v>
      </c>
      <c r="AD54" s="89">
        <v>309334</v>
      </c>
      <c r="AE54" s="87"/>
      <c r="AF54" s="87" t="s">
        <v>264</v>
      </c>
      <c r="AG54" s="89">
        <v>0</v>
      </c>
      <c r="AH54" s="92"/>
      <c r="AI54" s="89">
        <v>309334</v>
      </c>
      <c r="AJ54" s="92" t="s">
        <v>75</v>
      </c>
      <c r="AK54" s="92" t="s">
        <v>265</v>
      </c>
      <c r="AL54" s="92" t="s">
        <v>211</v>
      </c>
      <c r="AM54" s="92" t="s">
        <v>212</v>
      </c>
      <c r="AN54" s="92" t="s">
        <v>213</v>
      </c>
      <c r="AO54" s="89">
        <v>0</v>
      </c>
      <c r="AP54" s="89">
        <v>309334</v>
      </c>
      <c r="AQ54" s="89">
        <v>0</v>
      </c>
      <c r="AR54" s="89">
        <v>0</v>
      </c>
      <c r="AS54" s="89">
        <v>0</v>
      </c>
      <c r="AT54" s="89">
        <v>0</v>
      </c>
      <c r="AU54" s="89">
        <v>0</v>
      </c>
      <c r="AV54" s="89">
        <v>0</v>
      </c>
      <c r="AW54" s="89">
        <v>0</v>
      </c>
      <c r="AX54" s="89">
        <v>0</v>
      </c>
      <c r="AY54" s="89">
        <v>0</v>
      </c>
      <c r="AZ54" s="87"/>
      <c r="BA54" s="94"/>
      <c r="BB54" s="87"/>
      <c r="BC54" s="89">
        <v>0</v>
      </c>
    </row>
    <row r="55" spans="1:55" x14ac:dyDescent="0.35">
      <c r="A55" s="86">
        <v>900631361</v>
      </c>
      <c r="B55" s="87" t="s">
        <v>13</v>
      </c>
      <c r="C55" s="87">
        <v>71</v>
      </c>
      <c r="D55" s="87">
        <v>27420</v>
      </c>
      <c r="E55" s="87" t="s">
        <v>266</v>
      </c>
      <c r="F55" s="87" t="s">
        <v>267</v>
      </c>
      <c r="G55" s="88">
        <v>44532</v>
      </c>
      <c r="H55" s="88">
        <v>44579</v>
      </c>
      <c r="I55" s="89">
        <v>318500</v>
      </c>
      <c r="J55" s="89">
        <v>318500</v>
      </c>
      <c r="K55" s="90" t="s">
        <v>15</v>
      </c>
      <c r="L55" s="91" t="s">
        <v>16</v>
      </c>
      <c r="M55" s="87"/>
      <c r="N55" s="87"/>
      <c r="O55" s="87" t="s">
        <v>87</v>
      </c>
      <c r="P55" s="87" t="s">
        <v>207</v>
      </c>
      <c r="Q55" s="89">
        <v>0</v>
      </c>
      <c r="R55" s="92"/>
      <c r="S55" s="93"/>
      <c r="T55" s="87"/>
      <c r="U55" s="87"/>
      <c r="V55" s="87" t="s">
        <v>208</v>
      </c>
      <c r="W55" s="94">
        <v>44572</v>
      </c>
      <c r="X55" s="94">
        <v>44576</v>
      </c>
      <c r="Y55" s="94">
        <v>44576</v>
      </c>
      <c r="Z55" s="94">
        <v>44586</v>
      </c>
      <c r="AA55" s="89">
        <v>318500</v>
      </c>
      <c r="AB55" s="89">
        <v>0</v>
      </c>
      <c r="AC55" s="89">
        <v>0</v>
      </c>
      <c r="AD55" s="89">
        <v>318500</v>
      </c>
      <c r="AE55" s="87"/>
      <c r="AF55" s="87" t="s">
        <v>268</v>
      </c>
      <c r="AG55" s="89">
        <v>0</v>
      </c>
      <c r="AH55" s="92"/>
      <c r="AI55" s="89">
        <v>318500</v>
      </c>
      <c r="AJ55" s="92" t="s">
        <v>75</v>
      </c>
      <c r="AK55" s="92" t="s">
        <v>269</v>
      </c>
      <c r="AL55" s="92" t="s">
        <v>211</v>
      </c>
      <c r="AM55" s="92" t="s">
        <v>212</v>
      </c>
      <c r="AN55" s="92" t="s">
        <v>213</v>
      </c>
      <c r="AO55" s="89">
        <v>0</v>
      </c>
      <c r="AP55" s="89">
        <v>318500</v>
      </c>
      <c r="AQ55" s="89">
        <v>0</v>
      </c>
      <c r="AR55" s="89">
        <v>0</v>
      </c>
      <c r="AS55" s="89">
        <v>0</v>
      </c>
      <c r="AT55" s="89">
        <v>0</v>
      </c>
      <c r="AU55" s="89">
        <v>0</v>
      </c>
      <c r="AV55" s="89">
        <v>0</v>
      </c>
      <c r="AW55" s="89">
        <v>0</v>
      </c>
      <c r="AX55" s="89">
        <v>0</v>
      </c>
      <c r="AY55" s="89">
        <v>0</v>
      </c>
      <c r="AZ55" s="87"/>
      <c r="BA55" s="94"/>
      <c r="BB55" s="87"/>
      <c r="BC55" s="89">
        <v>0</v>
      </c>
    </row>
    <row r="56" spans="1:55" x14ac:dyDescent="0.35">
      <c r="A56" s="86">
        <v>900631361</v>
      </c>
      <c r="B56" s="87" t="s">
        <v>13</v>
      </c>
      <c r="C56" s="87">
        <v>71</v>
      </c>
      <c r="D56" s="87">
        <v>40744</v>
      </c>
      <c r="E56" s="87" t="s">
        <v>270</v>
      </c>
      <c r="F56" s="87" t="s">
        <v>271</v>
      </c>
      <c r="G56" s="88">
        <v>44786</v>
      </c>
      <c r="H56" s="88">
        <v>44939</v>
      </c>
      <c r="I56" s="89">
        <v>333742</v>
      </c>
      <c r="J56" s="89">
        <v>333742</v>
      </c>
      <c r="K56" s="90" t="s">
        <v>15</v>
      </c>
      <c r="L56" s="91" t="s">
        <v>16</v>
      </c>
      <c r="M56" s="87"/>
      <c r="N56" s="87"/>
      <c r="O56" s="87" t="s">
        <v>87</v>
      </c>
      <c r="P56" s="87" t="s">
        <v>207</v>
      </c>
      <c r="Q56" s="89">
        <v>0</v>
      </c>
      <c r="R56" s="92"/>
      <c r="S56" s="93"/>
      <c r="T56" s="87"/>
      <c r="U56" s="87"/>
      <c r="V56" s="87" t="s">
        <v>208</v>
      </c>
      <c r="W56" s="94">
        <v>44909</v>
      </c>
      <c r="X56" s="94">
        <v>44937</v>
      </c>
      <c r="Y56" s="94">
        <v>44937</v>
      </c>
      <c r="Z56" s="94">
        <v>44937</v>
      </c>
      <c r="AA56" s="89">
        <v>333742</v>
      </c>
      <c r="AB56" s="89">
        <v>0</v>
      </c>
      <c r="AC56" s="89">
        <v>0</v>
      </c>
      <c r="AD56" s="89">
        <v>333742</v>
      </c>
      <c r="AE56" s="87"/>
      <c r="AF56" s="87" t="s">
        <v>272</v>
      </c>
      <c r="AG56" s="89">
        <v>0</v>
      </c>
      <c r="AH56" s="92"/>
      <c r="AI56" s="89">
        <v>333742</v>
      </c>
      <c r="AJ56" s="92" t="s">
        <v>75</v>
      </c>
      <c r="AK56" s="92" t="s">
        <v>273</v>
      </c>
      <c r="AL56" s="92" t="s">
        <v>211</v>
      </c>
      <c r="AM56" s="92" t="s">
        <v>212</v>
      </c>
      <c r="AN56" s="92" t="s">
        <v>213</v>
      </c>
      <c r="AO56" s="89">
        <v>0</v>
      </c>
      <c r="AP56" s="89">
        <v>333742</v>
      </c>
      <c r="AQ56" s="89">
        <v>0</v>
      </c>
      <c r="AR56" s="89">
        <v>0</v>
      </c>
      <c r="AS56" s="89">
        <v>0</v>
      </c>
      <c r="AT56" s="89">
        <v>0</v>
      </c>
      <c r="AU56" s="89">
        <v>0</v>
      </c>
      <c r="AV56" s="89">
        <v>0</v>
      </c>
      <c r="AW56" s="89">
        <v>0</v>
      </c>
      <c r="AX56" s="89">
        <v>0</v>
      </c>
      <c r="AY56" s="89">
        <v>0</v>
      </c>
      <c r="AZ56" s="87"/>
      <c r="BA56" s="94"/>
      <c r="BB56" s="87"/>
      <c r="BC56" s="89">
        <v>0</v>
      </c>
    </row>
    <row r="57" spans="1:55" x14ac:dyDescent="0.35">
      <c r="A57" s="86">
        <v>900631361</v>
      </c>
      <c r="B57" s="87" t="s">
        <v>13</v>
      </c>
      <c r="C57" s="87">
        <v>71</v>
      </c>
      <c r="D57" s="87">
        <v>35456</v>
      </c>
      <c r="E57" s="87" t="s">
        <v>274</v>
      </c>
      <c r="F57" s="87" t="s">
        <v>275</v>
      </c>
      <c r="G57" s="88">
        <v>44635</v>
      </c>
      <c r="H57" s="88">
        <v>44748</v>
      </c>
      <c r="I57" s="89">
        <v>339710</v>
      </c>
      <c r="J57" s="89">
        <v>339710</v>
      </c>
      <c r="K57" s="90" t="s">
        <v>15</v>
      </c>
      <c r="L57" s="91" t="s">
        <v>16</v>
      </c>
      <c r="M57" s="87"/>
      <c r="N57" s="87"/>
      <c r="O57" s="87" t="s">
        <v>87</v>
      </c>
      <c r="P57" s="87" t="s">
        <v>207</v>
      </c>
      <c r="Q57" s="89">
        <v>0</v>
      </c>
      <c r="R57" s="92"/>
      <c r="S57" s="93"/>
      <c r="T57" s="87"/>
      <c r="U57" s="87"/>
      <c r="V57" s="87" t="s">
        <v>208</v>
      </c>
      <c r="W57" s="94">
        <v>44741</v>
      </c>
      <c r="X57" s="94">
        <v>44754</v>
      </c>
      <c r="Y57" s="94">
        <v>44754</v>
      </c>
      <c r="Z57" s="94">
        <v>44755</v>
      </c>
      <c r="AA57" s="89">
        <v>339710</v>
      </c>
      <c r="AB57" s="89">
        <v>0</v>
      </c>
      <c r="AC57" s="89">
        <v>0</v>
      </c>
      <c r="AD57" s="89">
        <v>339710</v>
      </c>
      <c r="AE57" s="87"/>
      <c r="AF57" s="87" t="s">
        <v>276</v>
      </c>
      <c r="AG57" s="89">
        <v>0</v>
      </c>
      <c r="AH57" s="92"/>
      <c r="AI57" s="89">
        <v>339710</v>
      </c>
      <c r="AJ57" s="92" t="s">
        <v>75</v>
      </c>
      <c r="AK57" s="92" t="s">
        <v>277</v>
      </c>
      <c r="AL57" s="92" t="s">
        <v>211</v>
      </c>
      <c r="AM57" s="92" t="s">
        <v>212</v>
      </c>
      <c r="AN57" s="92" t="s">
        <v>213</v>
      </c>
      <c r="AO57" s="89">
        <v>0</v>
      </c>
      <c r="AP57" s="89">
        <v>339710</v>
      </c>
      <c r="AQ57" s="89">
        <v>0</v>
      </c>
      <c r="AR57" s="89">
        <v>0</v>
      </c>
      <c r="AS57" s="89">
        <v>0</v>
      </c>
      <c r="AT57" s="89">
        <v>0</v>
      </c>
      <c r="AU57" s="89">
        <v>0</v>
      </c>
      <c r="AV57" s="89">
        <v>0</v>
      </c>
      <c r="AW57" s="89">
        <v>0</v>
      </c>
      <c r="AX57" s="89">
        <v>0</v>
      </c>
      <c r="AY57" s="89">
        <v>0</v>
      </c>
      <c r="AZ57" s="87"/>
      <c r="BA57" s="94"/>
      <c r="BB57" s="87"/>
      <c r="BC57" s="89">
        <v>0</v>
      </c>
    </row>
    <row r="58" spans="1:55" x14ac:dyDescent="0.35">
      <c r="A58" s="86">
        <v>900631361</v>
      </c>
      <c r="B58" s="87" t="s">
        <v>13</v>
      </c>
      <c r="C58" s="87">
        <v>71</v>
      </c>
      <c r="D58" s="87">
        <v>42787</v>
      </c>
      <c r="E58" s="87" t="s">
        <v>278</v>
      </c>
      <c r="F58" s="87" t="s">
        <v>279</v>
      </c>
      <c r="G58" s="88">
        <v>44890</v>
      </c>
      <c r="H58" s="88">
        <v>45035</v>
      </c>
      <c r="I58" s="89">
        <v>405424</v>
      </c>
      <c r="J58" s="89">
        <v>405424</v>
      </c>
      <c r="K58" s="90" t="s">
        <v>15</v>
      </c>
      <c r="L58" s="91" t="s">
        <v>16</v>
      </c>
      <c r="M58" s="87"/>
      <c r="N58" s="87"/>
      <c r="O58" s="87" t="s">
        <v>87</v>
      </c>
      <c r="P58" s="87" t="s">
        <v>207</v>
      </c>
      <c r="Q58" s="89">
        <v>0</v>
      </c>
      <c r="R58" s="92"/>
      <c r="S58" s="93"/>
      <c r="T58" s="87"/>
      <c r="U58" s="87"/>
      <c r="V58" s="87" t="s">
        <v>208</v>
      </c>
      <c r="W58" s="94">
        <v>44979</v>
      </c>
      <c r="X58" s="94">
        <v>45035</v>
      </c>
      <c r="Y58" s="94">
        <v>45035</v>
      </c>
      <c r="Z58" s="94">
        <v>45037</v>
      </c>
      <c r="AA58" s="89">
        <v>405424</v>
      </c>
      <c r="AB58" s="89">
        <v>0</v>
      </c>
      <c r="AC58" s="89">
        <v>0</v>
      </c>
      <c r="AD58" s="89">
        <v>405424</v>
      </c>
      <c r="AE58" s="87"/>
      <c r="AF58" s="87" t="s">
        <v>280</v>
      </c>
      <c r="AG58" s="89">
        <v>0</v>
      </c>
      <c r="AH58" s="92"/>
      <c r="AI58" s="89">
        <v>405424</v>
      </c>
      <c r="AJ58" s="92" t="s">
        <v>75</v>
      </c>
      <c r="AK58" s="92" t="s">
        <v>281</v>
      </c>
      <c r="AL58" s="92" t="s">
        <v>211</v>
      </c>
      <c r="AM58" s="92" t="s">
        <v>212</v>
      </c>
      <c r="AN58" s="92" t="s">
        <v>213</v>
      </c>
      <c r="AO58" s="89">
        <v>0</v>
      </c>
      <c r="AP58" s="89">
        <v>405424</v>
      </c>
      <c r="AQ58" s="89">
        <v>0</v>
      </c>
      <c r="AR58" s="89">
        <v>0</v>
      </c>
      <c r="AS58" s="89">
        <v>0</v>
      </c>
      <c r="AT58" s="89">
        <v>0</v>
      </c>
      <c r="AU58" s="89">
        <v>0</v>
      </c>
      <c r="AV58" s="89">
        <v>0</v>
      </c>
      <c r="AW58" s="89">
        <v>0</v>
      </c>
      <c r="AX58" s="89">
        <v>0</v>
      </c>
      <c r="AY58" s="89">
        <v>0</v>
      </c>
      <c r="AZ58" s="87"/>
      <c r="BA58" s="94"/>
      <c r="BB58" s="87"/>
      <c r="BC58" s="89">
        <v>0</v>
      </c>
    </row>
    <row r="59" spans="1:55" x14ac:dyDescent="0.35">
      <c r="A59" s="86">
        <v>900631361</v>
      </c>
      <c r="B59" s="87" t="s">
        <v>13</v>
      </c>
      <c r="C59" s="87">
        <v>71</v>
      </c>
      <c r="D59" s="87">
        <v>41462</v>
      </c>
      <c r="E59" s="87" t="s">
        <v>282</v>
      </c>
      <c r="F59" s="87" t="s">
        <v>283</v>
      </c>
      <c r="G59" s="88">
        <v>44866</v>
      </c>
      <c r="H59" s="88">
        <v>44939</v>
      </c>
      <c r="I59" s="89">
        <v>450897</v>
      </c>
      <c r="J59" s="89">
        <v>450897</v>
      </c>
      <c r="K59" s="90" t="s">
        <v>15</v>
      </c>
      <c r="L59" s="91" t="s">
        <v>16</v>
      </c>
      <c r="M59" s="87"/>
      <c r="N59" s="87"/>
      <c r="O59" s="87" t="s">
        <v>87</v>
      </c>
      <c r="P59" s="87" t="s">
        <v>207</v>
      </c>
      <c r="Q59" s="89">
        <v>0</v>
      </c>
      <c r="R59" s="92"/>
      <c r="S59" s="93"/>
      <c r="T59" s="87"/>
      <c r="U59" s="87"/>
      <c r="V59" s="87" t="s">
        <v>208</v>
      </c>
      <c r="W59" s="94">
        <v>44929</v>
      </c>
      <c r="X59" s="94">
        <v>44937</v>
      </c>
      <c r="Y59" s="94">
        <v>44937</v>
      </c>
      <c r="Z59" s="94">
        <v>44944</v>
      </c>
      <c r="AA59" s="89">
        <v>450897</v>
      </c>
      <c r="AB59" s="89">
        <v>0</v>
      </c>
      <c r="AC59" s="89">
        <v>0</v>
      </c>
      <c r="AD59" s="89">
        <v>450897</v>
      </c>
      <c r="AE59" s="87"/>
      <c r="AF59" s="87" t="s">
        <v>284</v>
      </c>
      <c r="AG59" s="89">
        <v>0</v>
      </c>
      <c r="AH59" s="92"/>
      <c r="AI59" s="89">
        <v>450897</v>
      </c>
      <c r="AJ59" s="92" t="s">
        <v>75</v>
      </c>
      <c r="AK59" s="92" t="s">
        <v>285</v>
      </c>
      <c r="AL59" s="92" t="s">
        <v>211</v>
      </c>
      <c r="AM59" s="92" t="s">
        <v>212</v>
      </c>
      <c r="AN59" s="92" t="s">
        <v>213</v>
      </c>
      <c r="AO59" s="89">
        <v>0</v>
      </c>
      <c r="AP59" s="89">
        <v>450897</v>
      </c>
      <c r="AQ59" s="89">
        <v>0</v>
      </c>
      <c r="AR59" s="89">
        <v>0</v>
      </c>
      <c r="AS59" s="89">
        <v>0</v>
      </c>
      <c r="AT59" s="89">
        <v>0</v>
      </c>
      <c r="AU59" s="89">
        <v>0</v>
      </c>
      <c r="AV59" s="89">
        <v>0</v>
      </c>
      <c r="AW59" s="89">
        <v>0</v>
      </c>
      <c r="AX59" s="89">
        <v>0</v>
      </c>
      <c r="AY59" s="89">
        <v>0</v>
      </c>
      <c r="AZ59" s="87"/>
      <c r="BA59" s="94"/>
      <c r="BB59" s="87"/>
      <c r="BC59" s="89">
        <v>0</v>
      </c>
    </row>
    <row r="60" spans="1:55" x14ac:dyDescent="0.35">
      <c r="A60" s="86">
        <v>900631361</v>
      </c>
      <c r="B60" s="87" t="s">
        <v>13</v>
      </c>
      <c r="C60" s="87">
        <v>71</v>
      </c>
      <c r="D60" s="87">
        <v>35034</v>
      </c>
      <c r="E60" s="87" t="s">
        <v>286</v>
      </c>
      <c r="F60" s="87" t="s">
        <v>287</v>
      </c>
      <c r="G60" s="88">
        <v>44575</v>
      </c>
      <c r="H60" s="88">
        <v>44816</v>
      </c>
      <c r="I60" s="89">
        <v>452580</v>
      </c>
      <c r="J60" s="89">
        <v>452580</v>
      </c>
      <c r="K60" s="90" t="s">
        <v>15</v>
      </c>
      <c r="L60" s="91" t="s">
        <v>16</v>
      </c>
      <c r="M60" s="87"/>
      <c r="N60" s="87"/>
      <c r="O60" s="87" t="s">
        <v>87</v>
      </c>
      <c r="P60" s="87" t="s">
        <v>207</v>
      </c>
      <c r="Q60" s="89">
        <v>0</v>
      </c>
      <c r="R60" s="92"/>
      <c r="S60" s="93"/>
      <c r="T60" s="87"/>
      <c r="U60" s="87"/>
      <c r="V60" s="87" t="s">
        <v>208</v>
      </c>
      <c r="W60" s="94">
        <v>44729</v>
      </c>
      <c r="X60" s="94">
        <v>44816</v>
      </c>
      <c r="Y60" s="94">
        <v>44816</v>
      </c>
      <c r="Z60" s="94">
        <v>44818</v>
      </c>
      <c r="AA60" s="89">
        <v>452580</v>
      </c>
      <c r="AB60" s="89">
        <v>0</v>
      </c>
      <c r="AC60" s="89">
        <v>0</v>
      </c>
      <c r="AD60" s="89">
        <v>452580</v>
      </c>
      <c r="AE60" s="87"/>
      <c r="AF60" s="87" t="s">
        <v>288</v>
      </c>
      <c r="AG60" s="89">
        <v>0</v>
      </c>
      <c r="AH60" s="92"/>
      <c r="AI60" s="89">
        <v>452580</v>
      </c>
      <c r="AJ60" s="92" t="s">
        <v>75</v>
      </c>
      <c r="AK60" s="92" t="s">
        <v>289</v>
      </c>
      <c r="AL60" s="92" t="s">
        <v>211</v>
      </c>
      <c r="AM60" s="92" t="s">
        <v>212</v>
      </c>
      <c r="AN60" s="92" t="s">
        <v>213</v>
      </c>
      <c r="AO60" s="89">
        <v>0</v>
      </c>
      <c r="AP60" s="89">
        <v>452580</v>
      </c>
      <c r="AQ60" s="89">
        <v>0</v>
      </c>
      <c r="AR60" s="89">
        <v>0</v>
      </c>
      <c r="AS60" s="89">
        <v>0</v>
      </c>
      <c r="AT60" s="89">
        <v>0</v>
      </c>
      <c r="AU60" s="89">
        <v>0</v>
      </c>
      <c r="AV60" s="89">
        <v>0</v>
      </c>
      <c r="AW60" s="89">
        <v>0</v>
      </c>
      <c r="AX60" s="89">
        <v>0</v>
      </c>
      <c r="AY60" s="89">
        <v>0</v>
      </c>
      <c r="AZ60" s="87"/>
      <c r="BA60" s="94"/>
      <c r="BB60" s="87"/>
      <c r="BC60" s="89">
        <v>0</v>
      </c>
    </row>
    <row r="61" spans="1:55" x14ac:dyDescent="0.35">
      <c r="A61" s="86">
        <v>900631361</v>
      </c>
      <c r="B61" s="87" t="s">
        <v>13</v>
      </c>
      <c r="C61" s="87">
        <v>71</v>
      </c>
      <c r="D61" s="87">
        <v>22181</v>
      </c>
      <c r="E61" s="87" t="s">
        <v>290</v>
      </c>
      <c r="F61" s="87" t="s">
        <v>291</v>
      </c>
      <c r="G61" s="88">
        <v>44371</v>
      </c>
      <c r="H61" s="88">
        <v>44440</v>
      </c>
      <c r="I61" s="89">
        <v>1318800</v>
      </c>
      <c r="J61" s="89">
        <v>1318800</v>
      </c>
      <c r="K61" s="90" t="s">
        <v>15</v>
      </c>
      <c r="L61" s="91" t="s">
        <v>16</v>
      </c>
      <c r="M61" s="87"/>
      <c r="N61" s="87"/>
      <c r="O61" s="87" t="s">
        <v>87</v>
      </c>
      <c r="P61" s="87" t="s">
        <v>207</v>
      </c>
      <c r="Q61" s="89">
        <v>0</v>
      </c>
      <c r="R61" s="92"/>
      <c r="S61" s="93"/>
      <c r="T61" s="87"/>
      <c r="U61" s="87"/>
      <c r="V61" s="87" t="s">
        <v>208</v>
      </c>
      <c r="W61" s="94">
        <v>44391</v>
      </c>
      <c r="X61" s="94">
        <v>44461</v>
      </c>
      <c r="Y61" s="94">
        <v>44461</v>
      </c>
      <c r="Z61" s="94">
        <v>44462</v>
      </c>
      <c r="AA61" s="89">
        <v>1318800</v>
      </c>
      <c r="AB61" s="89">
        <v>0</v>
      </c>
      <c r="AC61" s="89">
        <v>0</v>
      </c>
      <c r="AD61" s="89">
        <v>1318800</v>
      </c>
      <c r="AE61" s="87"/>
      <c r="AF61" s="87" t="s">
        <v>292</v>
      </c>
      <c r="AG61" s="89">
        <v>0</v>
      </c>
      <c r="AH61" s="92"/>
      <c r="AI61" s="89">
        <v>1318800</v>
      </c>
      <c r="AJ61" s="92" t="s">
        <v>75</v>
      </c>
      <c r="AK61" s="92" t="s">
        <v>293</v>
      </c>
      <c r="AL61" s="92" t="s">
        <v>211</v>
      </c>
      <c r="AM61" s="92" t="s">
        <v>212</v>
      </c>
      <c r="AN61" s="92" t="s">
        <v>213</v>
      </c>
      <c r="AO61" s="89">
        <v>0</v>
      </c>
      <c r="AP61" s="89">
        <v>1318800</v>
      </c>
      <c r="AQ61" s="89">
        <v>0</v>
      </c>
      <c r="AR61" s="89">
        <v>0</v>
      </c>
      <c r="AS61" s="89">
        <v>0</v>
      </c>
      <c r="AT61" s="89">
        <v>0</v>
      </c>
      <c r="AU61" s="89">
        <v>0</v>
      </c>
      <c r="AV61" s="89">
        <v>0</v>
      </c>
      <c r="AW61" s="89">
        <v>0</v>
      </c>
      <c r="AX61" s="89">
        <v>0</v>
      </c>
      <c r="AY61" s="89">
        <v>0</v>
      </c>
      <c r="AZ61" s="87"/>
      <c r="BA61" s="94"/>
      <c r="BB61" s="87"/>
      <c r="BC61" s="89">
        <v>0</v>
      </c>
    </row>
    <row r="62" spans="1:55" x14ac:dyDescent="0.35">
      <c r="A62" s="86">
        <v>900631361</v>
      </c>
      <c r="B62" s="87" t="s">
        <v>13</v>
      </c>
      <c r="C62" s="87">
        <v>71</v>
      </c>
      <c r="D62" s="87">
        <v>23556</v>
      </c>
      <c r="E62" s="87" t="s">
        <v>294</v>
      </c>
      <c r="F62" s="87" t="s">
        <v>295</v>
      </c>
      <c r="G62" s="88">
        <v>44405</v>
      </c>
      <c r="H62" s="88">
        <v>44454</v>
      </c>
      <c r="I62" s="89">
        <v>1871226</v>
      </c>
      <c r="J62" s="89">
        <v>1871226</v>
      </c>
      <c r="K62" s="90" t="s">
        <v>15</v>
      </c>
      <c r="L62" s="91" t="s">
        <v>16</v>
      </c>
      <c r="M62" s="87"/>
      <c r="N62" s="87"/>
      <c r="O62" s="87" t="s">
        <v>87</v>
      </c>
      <c r="P62" s="87" t="s">
        <v>207</v>
      </c>
      <c r="Q62" s="89">
        <v>0</v>
      </c>
      <c r="R62" s="92"/>
      <c r="S62" s="93"/>
      <c r="T62" s="87"/>
      <c r="U62" s="87"/>
      <c r="V62" s="87" t="s">
        <v>208</v>
      </c>
      <c r="W62" s="94">
        <v>44452</v>
      </c>
      <c r="X62" s="94">
        <v>44458</v>
      </c>
      <c r="Y62" s="94">
        <v>44458</v>
      </c>
      <c r="Z62" s="94">
        <v>44462</v>
      </c>
      <c r="AA62" s="89">
        <v>1871226</v>
      </c>
      <c r="AB62" s="89">
        <v>0</v>
      </c>
      <c r="AC62" s="89">
        <v>0</v>
      </c>
      <c r="AD62" s="89">
        <v>1871226</v>
      </c>
      <c r="AE62" s="87"/>
      <c r="AF62" s="87" t="s">
        <v>296</v>
      </c>
      <c r="AG62" s="89">
        <v>0</v>
      </c>
      <c r="AH62" s="92"/>
      <c r="AI62" s="89">
        <v>1871226</v>
      </c>
      <c r="AJ62" s="92" t="s">
        <v>75</v>
      </c>
      <c r="AK62" s="92" t="s">
        <v>297</v>
      </c>
      <c r="AL62" s="92" t="s">
        <v>211</v>
      </c>
      <c r="AM62" s="92" t="s">
        <v>212</v>
      </c>
      <c r="AN62" s="92" t="s">
        <v>213</v>
      </c>
      <c r="AO62" s="89">
        <v>0</v>
      </c>
      <c r="AP62" s="89">
        <v>1871226</v>
      </c>
      <c r="AQ62" s="89">
        <v>0</v>
      </c>
      <c r="AR62" s="89">
        <v>0</v>
      </c>
      <c r="AS62" s="89">
        <v>0</v>
      </c>
      <c r="AT62" s="89">
        <v>0</v>
      </c>
      <c r="AU62" s="89">
        <v>0</v>
      </c>
      <c r="AV62" s="89">
        <v>0</v>
      </c>
      <c r="AW62" s="89">
        <v>0</v>
      </c>
      <c r="AX62" s="89">
        <v>0</v>
      </c>
      <c r="AY62" s="89">
        <v>0</v>
      </c>
      <c r="AZ62" s="87"/>
      <c r="BA62" s="94"/>
      <c r="BB62" s="87"/>
      <c r="BC62" s="89">
        <v>0</v>
      </c>
    </row>
    <row r="63" spans="1:55" x14ac:dyDescent="0.35">
      <c r="A63" s="86">
        <v>900631361</v>
      </c>
      <c r="B63" s="87" t="s">
        <v>13</v>
      </c>
      <c r="C63" s="87">
        <v>72</v>
      </c>
      <c r="D63" s="87">
        <v>20823</v>
      </c>
      <c r="E63" s="87" t="s">
        <v>298</v>
      </c>
      <c r="F63" s="87" t="s">
        <v>299</v>
      </c>
      <c r="G63" s="88">
        <v>44386</v>
      </c>
      <c r="H63" s="88">
        <v>44777</v>
      </c>
      <c r="I63" s="89">
        <v>3444961</v>
      </c>
      <c r="J63" s="89">
        <v>3444961</v>
      </c>
      <c r="K63" s="90" t="s">
        <v>15</v>
      </c>
      <c r="L63" s="91" t="s">
        <v>16</v>
      </c>
      <c r="M63" s="87"/>
      <c r="N63" s="87"/>
      <c r="O63" s="87" t="s">
        <v>87</v>
      </c>
      <c r="P63" s="87" t="s">
        <v>207</v>
      </c>
      <c r="Q63" s="89">
        <v>0</v>
      </c>
      <c r="R63" s="92"/>
      <c r="S63" s="93"/>
      <c r="T63" s="87"/>
      <c r="U63" s="87"/>
      <c r="V63" s="87" t="s">
        <v>208</v>
      </c>
      <c r="W63" s="94">
        <v>44771</v>
      </c>
      <c r="X63" s="94">
        <v>44791</v>
      </c>
      <c r="Y63" s="94">
        <v>44791</v>
      </c>
      <c r="Z63" s="94">
        <v>44797</v>
      </c>
      <c r="AA63" s="89">
        <v>3444961</v>
      </c>
      <c r="AB63" s="89">
        <v>0</v>
      </c>
      <c r="AC63" s="89">
        <v>0</v>
      </c>
      <c r="AD63" s="89">
        <v>3444961</v>
      </c>
      <c r="AE63" s="87"/>
      <c r="AF63" s="87" t="s">
        <v>300</v>
      </c>
      <c r="AG63" s="89">
        <v>0</v>
      </c>
      <c r="AH63" s="92"/>
      <c r="AI63" s="89">
        <v>3444961</v>
      </c>
      <c r="AJ63" s="92" t="s">
        <v>75</v>
      </c>
      <c r="AK63" s="92" t="s">
        <v>301</v>
      </c>
      <c r="AL63" s="92" t="s">
        <v>211</v>
      </c>
      <c r="AM63" s="92" t="s">
        <v>212</v>
      </c>
      <c r="AN63" s="92" t="s">
        <v>213</v>
      </c>
      <c r="AO63" s="89">
        <v>0</v>
      </c>
      <c r="AP63" s="89">
        <v>3444961</v>
      </c>
      <c r="AQ63" s="89">
        <v>0</v>
      </c>
      <c r="AR63" s="89">
        <v>0</v>
      </c>
      <c r="AS63" s="89">
        <v>0</v>
      </c>
      <c r="AT63" s="89">
        <v>0</v>
      </c>
      <c r="AU63" s="89">
        <v>0</v>
      </c>
      <c r="AV63" s="89">
        <v>0</v>
      </c>
      <c r="AW63" s="89">
        <v>0</v>
      </c>
      <c r="AX63" s="89">
        <v>0</v>
      </c>
      <c r="AY63" s="89">
        <v>0</v>
      </c>
      <c r="AZ63" s="87"/>
      <c r="BA63" s="94"/>
      <c r="BB63" s="87"/>
      <c r="BC63" s="89">
        <v>0</v>
      </c>
    </row>
    <row r="64" spans="1:55" x14ac:dyDescent="0.35">
      <c r="A64" s="86">
        <v>900631361</v>
      </c>
      <c r="B64" s="87" t="s">
        <v>13</v>
      </c>
      <c r="C64" s="87">
        <v>71</v>
      </c>
      <c r="D64" s="87">
        <v>25188</v>
      </c>
      <c r="E64" s="87" t="s">
        <v>302</v>
      </c>
      <c r="F64" s="87" t="s">
        <v>303</v>
      </c>
      <c r="G64" s="88">
        <v>44358</v>
      </c>
      <c r="H64" s="88">
        <v>44508</v>
      </c>
      <c r="I64" s="89">
        <v>4058472</v>
      </c>
      <c r="J64" s="89">
        <v>4058472</v>
      </c>
      <c r="K64" s="90" t="s">
        <v>15</v>
      </c>
      <c r="L64" s="91" t="s">
        <v>16</v>
      </c>
      <c r="M64" s="87"/>
      <c r="N64" s="87"/>
      <c r="O64" s="87" t="s">
        <v>87</v>
      </c>
      <c r="P64" s="87" t="s">
        <v>207</v>
      </c>
      <c r="Q64" s="89">
        <v>0</v>
      </c>
      <c r="R64" s="92"/>
      <c r="S64" s="93"/>
      <c r="T64" s="87"/>
      <c r="U64" s="87"/>
      <c r="V64" s="87" t="s">
        <v>208</v>
      </c>
      <c r="W64" s="94">
        <v>44498</v>
      </c>
      <c r="X64" s="94">
        <v>44522</v>
      </c>
      <c r="Y64" s="94">
        <v>44522</v>
      </c>
      <c r="Z64" s="94">
        <v>44525</v>
      </c>
      <c r="AA64" s="89">
        <v>4058472</v>
      </c>
      <c r="AB64" s="89">
        <v>0</v>
      </c>
      <c r="AC64" s="89">
        <v>0</v>
      </c>
      <c r="AD64" s="89">
        <v>4058472</v>
      </c>
      <c r="AE64" s="87"/>
      <c r="AF64" s="87" t="s">
        <v>304</v>
      </c>
      <c r="AG64" s="89">
        <v>0</v>
      </c>
      <c r="AH64" s="92"/>
      <c r="AI64" s="89">
        <v>4058472</v>
      </c>
      <c r="AJ64" s="92" t="s">
        <v>75</v>
      </c>
      <c r="AK64" s="92" t="s">
        <v>305</v>
      </c>
      <c r="AL64" s="92" t="s">
        <v>211</v>
      </c>
      <c r="AM64" s="92" t="s">
        <v>212</v>
      </c>
      <c r="AN64" s="92" t="s">
        <v>213</v>
      </c>
      <c r="AO64" s="89">
        <v>0</v>
      </c>
      <c r="AP64" s="89">
        <v>4058472</v>
      </c>
      <c r="AQ64" s="89">
        <v>0</v>
      </c>
      <c r="AR64" s="89">
        <v>0</v>
      </c>
      <c r="AS64" s="89">
        <v>0</v>
      </c>
      <c r="AT64" s="89">
        <v>0</v>
      </c>
      <c r="AU64" s="89">
        <v>0</v>
      </c>
      <c r="AV64" s="89">
        <v>0</v>
      </c>
      <c r="AW64" s="89">
        <v>0</v>
      </c>
      <c r="AX64" s="89">
        <v>0</v>
      </c>
      <c r="AY64" s="89">
        <v>0</v>
      </c>
      <c r="AZ64" s="87"/>
      <c r="BA64" s="94"/>
      <c r="BB64" s="87"/>
      <c r="BC64" s="89">
        <v>0</v>
      </c>
    </row>
    <row r="65" spans="1:55" x14ac:dyDescent="0.35">
      <c r="A65" s="86">
        <v>900631361</v>
      </c>
      <c r="B65" s="87" t="s">
        <v>13</v>
      </c>
      <c r="C65" s="87">
        <v>71</v>
      </c>
      <c r="D65" s="87">
        <v>40769</v>
      </c>
      <c r="E65" s="87" t="s">
        <v>306</v>
      </c>
      <c r="F65" s="87" t="s">
        <v>307</v>
      </c>
      <c r="G65" s="88">
        <v>44864</v>
      </c>
      <c r="H65" s="88">
        <v>44939</v>
      </c>
      <c r="I65" s="89">
        <v>4826120</v>
      </c>
      <c r="J65" s="89">
        <v>4826120</v>
      </c>
      <c r="K65" s="90" t="s">
        <v>15</v>
      </c>
      <c r="L65" s="91" t="s">
        <v>16</v>
      </c>
      <c r="M65" s="87"/>
      <c r="N65" s="87"/>
      <c r="O65" s="87" t="s">
        <v>87</v>
      </c>
      <c r="P65" s="87" t="s">
        <v>207</v>
      </c>
      <c r="Q65" s="89">
        <v>0</v>
      </c>
      <c r="R65" s="92"/>
      <c r="S65" s="93"/>
      <c r="T65" s="87"/>
      <c r="U65" s="87"/>
      <c r="V65" s="87" t="s">
        <v>208</v>
      </c>
      <c r="W65" s="94">
        <v>44909</v>
      </c>
      <c r="X65" s="94">
        <v>44937</v>
      </c>
      <c r="Y65" s="94">
        <v>44937</v>
      </c>
      <c r="Z65" s="94">
        <v>44938</v>
      </c>
      <c r="AA65" s="89">
        <v>4826120</v>
      </c>
      <c r="AB65" s="89">
        <v>0</v>
      </c>
      <c r="AC65" s="89">
        <v>0</v>
      </c>
      <c r="AD65" s="89">
        <v>4826120</v>
      </c>
      <c r="AE65" s="87"/>
      <c r="AF65" s="87" t="s">
        <v>308</v>
      </c>
      <c r="AG65" s="89">
        <v>0</v>
      </c>
      <c r="AH65" s="92"/>
      <c r="AI65" s="89">
        <v>4826120</v>
      </c>
      <c r="AJ65" s="92" t="s">
        <v>75</v>
      </c>
      <c r="AK65" s="92" t="s">
        <v>309</v>
      </c>
      <c r="AL65" s="92" t="s">
        <v>211</v>
      </c>
      <c r="AM65" s="92" t="s">
        <v>212</v>
      </c>
      <c r="AN65" s="92" t="s">
        <v>213</v>
      </c>
      <c r="AO65" s="89">
        <v>0</v>
      </c>
      <c r="AP65" s="89">
        <v>4826120</v>
      </c>
      <c r="AQ65" s="89">
        <v>0</v>
      </c>
      <c r="AR65" s="89">
        <v>0</v>
      </c>
      <c r="AS65" s="89">
        <v>0</v>
      </c>
      <c r="AT65" s="89">
        <v>0</v>
      </c>
      <c r="AU65" s="89">
        <v>0</v>
      </c>
      <c r="AV65" s="89">
        <v>0</v>
      </c>
      <c r="AW65" s="89">
        <v>0</v>
      </c>
      <c r="AX65" s="89">
        <v>0</v>
      </c>
      <c r="AY65" s="89">
        <v>0</v>
      </c>
      <c r="AZ65" s="87"/>
      <c r="BA65" s="94"/>
      <c r="BB65" s="87"/>
      <c r="BC65" s="89">
        <v>0</v>
      </c>
    </row>
    <row r="66" spans="1:55" x14ac:dyDescent="0.35">
      <c r="A66" s="86">
        <v>900631361</v>
      </c>
      <c r="B66" s="87" t="s">
        <v>13</v>
      </c>
      <c r="C66" s="87">
        <v>71</v>
      </c>
      <c r="D66" s="87">
        <v>18591</v>
      </c>
      <c r="E66" s="87" t="s">
        <v>310</v>
      </c>
      <c r="F66" s="87" t="s">
        <v>311</v>
      </c>
      <c r="G66" s="88">
        <v>44240</v>
      </c>
      <c r="H66" s="88">
        <v>44274</v>
      </c>
      <c r="I66" s="89">
        <v>9434912</v>
      </c>
      <c r="J66" s="89">
        <v>9434912</v>
      </c>
      <c r="K66" s="90" t="s">
        <v>15</v>
      </c>
      <c r="L66" s="91" t="s">
        <v>16</v>
      </c>
      <c r="M66" s="87"/>
      <c r="N66" s="87"/>
      <c r="O66" s="87" t="s">
        <v>87</v>
      </c>
      <c r="P66" s="87" t="s">
        <v>207</v>
      </c>
      <c r="Q66" s="89">
        <v>0</v>
      </c>
      <c r="R66" s="92"/>
      <c r="S66" s="93"/>
      <c r="T66" s="87"/>
      <c r="U66" s="87"/>
      <c r="V66" s="87" t="s">
        <v>208</v>
      </c>
      <c r="W66" s="94">
        <v>44258</v>
      </c>
      <c r="X66" s="94">
        <v>44274</v>
      </c>
      <c r="Y66" s="94">
        <v>44274</v>
      </c>
      <c r="Z66" s="94">
        <v>44281</v>
      </c>
      <c r="AA66" s="89">
        <v>9434912</v>
      </c>
      <c r="AB66" s="89">
        <v>0</v>
      </c>
      <c r="AC66" s="89">
        <v>0</v>
      </c>
      <c r="AD66" s="89">
        <v>9434912</v>
      </c>
      <c r="AE66" s="87"/>
      <c r="AF66" s="87" t="s">
        <v>312</v>
      </c>
      <c r="AG66" s="89">
        <v>0</v>
      </c>
      <c r="AH66" s="92"/>
      <c r="AI66" s="89">
        <v>9434912</v>
      </c>
      <c r="AJ66" s="92" t="s">
        <v>75</v>
      </c>
      <c r="AK66" s="92" t="s">
        <v>313</v>
      </c>
      <c r="AL66" s="92" t="s">
        <v>211</v>
      </c>
      <c r="AM66" s="92" t="s">
        <v>212</v>
      </c>
      <c r="AN66" s="92" t="s">
        <v>213</v>
      </c>
      <c r="AO66" s="89">
        <v>0</v>
      </c>
      <c r="AP66" s="89">
        <v>9434912</v>
      </c>
      <c r="AQ66" s="89">
        <v>0</v>
      </c>
      <c r="AR66" s="89">
        <v>0</v>
      </c>
      <c r="AS66" s="89">
        <v>0</v>
      </c>
      <c r="AT66" s="89">
        <v>0</v>
      </c>
      <c r="AU66" s="89">
        <v>0</v>
      </c>
      <c r="AV66" s="89">
        <v>0</v>
      </c>
      <c r="AW66" s="89">
        <v>0</v>
      </c>
      <c r="AX66" s="89">
        <v>0</v>
      </c>
      <c r="AY66" s="89">
        <v>0</v>
      </c>
      <c r="AZ66" s="87"/>
      <c r="BA66" s="94"/>
      <c r="BB66" s="87"/>
      <c r="BC66" s="89">
        <v>0</v>
      </c>
    </row>
    <row r="67" spans="1:55" x14ac:dyDescent="0.35">
      <c r="A67" s="86">
        <v>900631361</v>
      </c>
      <c r="B67" s="87" t="s">
        <v>13</v>
      </c>
      <c r="C67" s="87">
        <v>71</v>
      </c>
      <c r="D67" s="87">
        <v>22614</v>
      </c>
      <c r="E67" s="87" t="s">
        <v>314</v>
      </c>
      <c r="F67" s="87" t="s">
        <v>315</v>
      </c>
      <c r="G67" s="88">
        <v>44372</v>
      </c>
      <c r="H67" s="88">
        <v>44440</v>
      </c>
      <c r="I67" s="89">
        <v>15886856</v>
      </c>
      <c r="J67" s="89">
        <v>15886856</v>
      </c>
      <c r="K67" s="90" t="s">
        <v>15</v>
      </c>
      <c r="L67" s="91" t="s">
        <v>16</v>
      </c>
      <c r="M67" s="87"/>
      <c r="N67" s="87"/>
      <c r="O67" s="87" t="s">
        <v>87</v>
      </c>
      <c r="P67" s="87" t="s">
        <v>207</v>
      </c>
      <c r="Q67" s="89">
        <v>0</v>
      </c>
      <c r="R67" s="92"/>
      <c r="S67" s="93"/>
      <c r="T67" s="87"/>
      <c r="U67" s="87"/>
      <c r="V67" s="87" t="s">
        <v>208</v>
      </c>
      <c r="W67" s="94">
        <v>44406</v>
      </c>
      <c r="X67" s="94">
        <v>44461</v>
      </c>
      <c r="Y67" s="94">
        <v>44461</v>
      </c>
      <c r="Z67" s="94">
        <v>44462</v>
      </c>
      <c r="AA67" s="89">
        <v>15886856</v>
      </c>
      <c r="AB67" s="89">
        <v>0</v>
      </c>
      <c r="AC67" s="89">
        <v>0</v>
      </c>
      <c r="AD67" s="89">
        <v>15886856</v>
      </c>
      <c r="AE67" s="87"/>
      <c r="AF67" s="87" t="s">
        <v>316</v>
      </c>
      <c r="AG67" s="89">
        <v>0</v>
      </c>
      <c r="AH67" s="92"/>
      <c r="AI67" s="89">
        <v>15886856</v>
      </c>
      <c r="AJ67" s="92" t="s">
        <v>75</v>
      </c>
      <c r="AK67" s="92" t="s">
        <v>317</v>
      </c>
      <c r="AL67" s="92" t="s">
        <v>211</v>
      </c>
      <c r="AM67" s="92" t="s">
        <v>212</v>
      </c>
      <c r="AN67" s="92" t="s">
        <v>213</v>
      </c>
      <c r="AO67" s="89">
        <v>0</v>
      </c>
      <c r="AP67" s="89">
        <v>15886856</v>
      </c>
      <c r="AQ67" s="89">
        <v>0</v>
      </c>
      <c r="AR67" s="89">
        <v>0</v>
      </c>
      <c r="AS67" s="89">
        <v>0</v>
      </c>
      <c r="AT67" s="89">
        <v>0</v>
      </c>
      <c r="AU67" s="89">
        <v>0</v>
      </c>
      <c r="AV67" s="89">
        <v>0</v>
      </c>
      <c r="AW67" s="89">
        <v>0</v>
      </c>
      <c r="AX67" s="89">
        <v>0</v>
      </c>
      <c r="AY67" s="89">
        <v>0</v>
      </c>
      <c r="AZ67" s="87"/>
      <c r="BA67" s="94"/>
      <c r="BB67" s="87"/>
      <c r="BC67" s="89">
        <v>0</v>
      </c>
    </row>
    <row r="68" spans="1:55" x14ac:dyDescent="0.35">
      <c r="A68" s="86">
        <v>900631361</v>
      </c>
      <c r="B68" s="87" t="s">
        <v>13</v>
      </c>
      <c r="C68" s="87">
        <v>72</v>
      </c>
      <c r="D68" s="87">
        <v>15307</v>
      </c>
      <c r="E68" s="87" t="s">
        <v>318</v>
      </c>
      <c r="F68" s="87" t="s">
        <v>319</v>
      </c>
      <c r="G68" s="88">
        <v>44521</v>
      </c>
      <c r="H68" s="88">
        <v>44603</v>
      </c>
      <c r="I68" s="89">
        <v>60000</v>
      </c>
      <c r="J68" s="89">
        <v>60000</v>
      </c>
      <c r="K68" s="90" t="s">
        <v>15</v>
      </c>
      <c r="L68" s="91" t="s">
        <v>16</v>
      </c>
      <c r="M68" s="87"/>
      <c r="N68" s="87"/>
      <c r="O68" s="87" t="s">
        <v>87</v>
      </c>
      <c r="P68" s="87" t="s">
        <v>207</v>
      </c>
      <c r="Q68" s="89">
        <v>0</v>
      </c>
      <c r="R68" s="92"/>
      <c r="S68" s="93"/>
      <c r="T68" s="87"/>
      <c r="U68" s="87"/>
      <c r="V68" s="87" t="s">
        <v>208</v>
      </c>
      <c r="W68" s="94">
        <v>44589</v>
      </c>
      <c r="X68" s="94">
        <v>44611</v>
      </c>
      <c r="Y68" s="94">
        <v>44611</v>
      </c>
      <c r="Z68" s="94">
        <v>44617</v>
      </c>
      <c r="AA68" s="89">
        <v>60000</v>
      </c>
      <c r="AB68" s="89">
        <v>0</v>
      </c>
      <c r="AC68" s="89">
        <v>0</v>
      </c>
      <c r="AD68" s="89">
        <v>60000</v>
      </c>
      <c r="AE68" s="87"/>
      <c r="AF68" s="87" t="s">
        <v>320</v>
      </c>
      <c r="AG68" s="89">
        <v>0</v>
      </c>
      <c r="AH68" s="92"/>
      <c r="AI68" s="89">
        <v>60000</v>
      </c>
      <c r="AJ68" s="92" t="s">
        <v>75</v>
      </c>
      <c r="AK68" s="92" t="s">
        <v>321</v>
      </c>
      <c r="AL68" s="92" t="s">
        <v>322</v>
      </c>
      <c r="AM68" s="92" t="s">
        <v>212</v>
      </c>
      <c r="AN68" s="92" t="s">
        <v>213</v>
      </c>
      <c r="AO68" s="89">
        <v>0</v>
      </c>
      <c r="AP68" s="89">
        <v>60000</v>
      </c>
      <c r="AQ68" s="89">
        <v>0</v>
      </c>
      <c r="AR68" s="89">
        <v>0</v>
      </c>
      <c r="AS68" s="89">
        <v>0</v>
      </c>
      <c r="AT68" s="89">
        <v>0</v>
      </c>
      <c r="AU68" s="89">
        <v>0</v>
      </c>
      <c r="AV68" s="89">
        <v>0</v>
      </c>
      <c r="AW68" s="89">
        <v>0</v>
      </c>
      <c r="AX68" s="89">
        <v>0</v>
      </c>
      <c r="AY68" s="89">
        <v>0</v>
      </c>
      <c r="AZ68" s="87"/>
      <c r="BA68" s="94"/>
      <c r="BB68" s="87"/>
      <c r="BC68" s="89">
        <v>0</v>
      </c>
    </row>
    <row r="69" spans="1:55" x14ac:dyDescent="0.35">
      <c r="A69" s="86">
        <v>900631361</v>
      </c>
      <c r="B69" s="87" t="s">
        <v>13</v>
      </c>
      <c r="C69" s="87">
        <v>71</v>
      </c>
      <c r="D69" s="87">
        <v>42169</v>
      </c>
      <c r="E69" s="87" t="s">
        <v>323</v>
      </c>
      <c r="F69" s="87" t="s">
        <v>324</v>
      </c>
      <c r="G69" s="88">
        <v>44848</v>
      </c>
      <c r="H69" s="88">
        <v>44978</v>
      </c>
      <c r="I69" s="89">
        <v>65100</v>
      </c>
      <c r="J69" s="89">
        <v>65100</v>
      </c>
      <c r="K69" s="90" t="s">
        <v>15</v>
      </c>
      <c r="L69" s="91" t="s">
        <v>16</v>
      </c>
      <c r="M69" s="87"/>
      <c r="N69" s="87"/>
      <c r="O69" s="87" t="s">
        <v>87</v>
      </c>
      <c r="P69" s="87" t="s">
        <v>207</v>
      </c>
      <c r="Q69" s="89">
        <v>0</v>
      </c>
      <c r="R69" s="92"/>
      <c r="S69" s="93"/>
      <c r="T69" s="87"/>
      <c r="U69" s="87"/>
      <c r="V69" s="87" t="s">
        <v>208</v>
      </c>
      <c r="W69" s="94">
        <v>44953</v>
      </c>
      <c r="X69" s="94">
        <v>44980</v>
      </c>
      <c r="Y69" s="94">
        <v>44980</v>
      </c>
      <c r="Z69" s="94">
        <v>44980</v>
      </c>
      <c r="AA69" s="89">
        <v>65100</v>
      </c>
      <c r="AB69" s="89">
        <v>0</v>
      </c>
      <c r="AC69" s="89">
        <v>0</v>
      </c>
      <c r="AD69" s="89">
        <v>65100</v>
      </c>
      <c r="AE69" s="87"/>
      <c r="AF69" s="87" t="s">
        <v>325</v>
      </c>
      <c r="AG69" s="89">
        <v>0</v>
      </c>
      <c r="AH69" s="92"/>
      <c r="AI69" s="89">
        <v>65100</v>
      </c>
      <c r="AJ69" s="92" t="s">
        <v>75</v>
      </c>
      <c r="AK69" s="92" t="s">
        <v>326</v>
      </c>
      <c r="AL69" s="92" t="s">
        <v>322</v>
      </c>
      <c r="AM69" s="92" t="s">
        <v>212</v>
      </c>
      <c r="AN69" s="92" t="s">
        <v>213</v>
      </c>
      <c r="AO69" s="89">
        <v>0</v>
      </c>
      <c r="AP69" s="89">
        <v>65100</v>
      </c>
      <c r="AQ69" s="89">
        <v>0</v>
      </c>
      <c r="AR69" s="89">
        <v>0</v>
      </c>
      <c r="AS69" s="89">
        <v>0</v>
      </c>
      <c r="AT69" s="89">
        <v>0</v>
      </c>
      <c r="AU69" s="89">
        <v>0</v>
      </c>
      <c r="AV69" s="89">
        <v>0</v>
      </c>
      <c r="AW69" s="89">
        <v>0</v>
      </c>
      <c r="AX69" s="89">
        <v>0</v>
      </c>
      <c r="AY69" s="89">
        <v>0</v>
      </c>
      <c r="AZ69" s="87"/>
      <c r="BA69" s="94"/>
      <c r="BB69" s="87"/>
      <c r="BC69" s="89">
        <v>0</v>
      </c>
    </row>
    <row r="70" spans="1:55" x14ac:dyDescent="0.35">
      <c r="A70" s="86">
        <v>900631361</v>
      </c>
      <c r="B70" s="87" t="s">
        <v>13</v>
      </c>
      <c r="C70" s="87">
        <v>71</v>
      </c>
      <c r="D70" s="87">
        <v>42168</v>
      </c>
      <c r="E70" s="87" t="s">
        <v>327</v>
      </c>
      <c r="F70" s="87" t="s">
        <v>328</v>
      </c>
      <c r="G70" s="88">
        <v>44848</v>
      </c>
      <c r="H70" s="88">
        <v>44978</v>
      </c>
      <c r="I70" s="89">
        <v>65100</v>
      </c>
      <c r="J70" s="89">
        <v>65100</v>
      </c>
      <c r="K70" s="90" t="s">
        <v>15</v>
      </c>
      <c r="L70" s="91" t="s">
        <v>16</v>
      </c>
      <c r="M70" s="87"/>
      <c r="N70" s="87"/>
      <c r="O70" s="87" t="s">
        <v>87</v>
      </c>
      <c r="P70" s="87" t="s">
        <v>207</v>
      </c>
      <c r="Q70" s="89">
        <v>0</v>
      </c>
      <c r="R70" s="92"/>
      <c r="S70" s="93"/>
      <c r="T70" s="87"/>
      <c r="U70" s="87"/>
      <c r="V70" s="87" t="s">
        <v>208</v>
      </c>
      <c r="W70" s="94">
        <v>44953</v>
      </c>
      <c r="X70" s="94">
        <v>44978</v>
      </c>
      <c r="Y70" s="94">
        <v>44978</v>
      </c>
      <c r="Z70" s="94">
        <v>44979</v>
      </c>
      <c r="AA70" s="89">
        <v>65100</v>
      </c>
      <c r="AB70" s="89">
        <v>0</v>
      </c>
      <c r="AC70" s="89">
        <v>0</v>
      </c>
      <c r="AD70" s="89">
        <v>65100</v>
      </c>
      <c r="AE70" s="87"/>
      <c r="AF70" s="87" t="s">
        <v>329</v>
      </c>
      <c r="AG70" s="89">
        <v>0</v>
      </c>
      <c r="AH70" s="92"/>
      <c r="AI70" s="89">
        <v>65100</v>
      </c>
      <c r="AJ70" s="92" t="s">
        <v>75</v>
      </c>
      <c r="AK70" s="92" t="s">
        <v>330</v>
      </c>
      <c r="AL70" s="92" t="s">
        <v>322</v>
      </c>
      <c r="AM70" s="92" t="s">
        <v>212</v>
      </c>
      <c r="AN70" s="92" t="s">
        <v>213</v>
      </c>
      <c r="AO70" s="89">
        <v>0</v>
      </c>
      <c r="AP70" s="89">
        <v>65100</v>
      </c>
      <c r="AQ70" s="89">
        <v>0</v>
      </c>
      <c r="AR70" s="89">
        <v>0</v>
      </c>
      <c r="AS70" s="89">
        <v>0</v>
      </c>
      <c r="AT70" s="89">
        <v>0</v>
      </c>
      <c r="AU70" s="89">
        <v>0</v>
      </c>
      <c r="AV70" s="89">
        <v>0</v>
      </c>
      <c r="AW70" s="89">
        <v>0</v>
      </c>
      <c r="AX70" s="89">
        <v>0</v>
      </c>
      <c r="AY70" s="89">
        <v>0</v>
      </c>
      <c r="AZ70" s="87"/>
      <c r="BA70" s="94"/>
      <c r="BB70" s="87"/>
      <c r="BC70" s="89">
        <v>0</v>
      </c>
    </row>
    <row r="71" spans="1:55" x14ac:dyDescent="0.35">
      <c r="A71" s="86">
        <v>900631361</v>
      </c>
      <c r="B71" s="87" t="s">
        <v>13</v>
      </c>
      <c r="C71" s="87">
        <v>71</v>
      </c>
      <c r="D71" s="87">
        <v>36691</v>
      </c>
      <c r="E71" s="87" t="s">
        <v>331</v>
      </c>
      <c r="F71" s="87" t="s">
        <v>332</v>
      </c>
      <c r="G71" s="88">
        <v>44713</v>
      </c>
      <c r="H71" s="88">
        <v>44783</v>
      </c>
      <c r="I71" s="89">
        <v>60000</v>
      </c>
      <c r="J71" s="89">
        <v>60000</v>
      </c>
      <c r="K71" s="90" t="s">
        <v>15</v>
      </c>
      <c r="L71" s="91" t="s">
        <v>16</v>
      </c>
      <c r="M71" s="87"/>
      <c r="N71" s="87"/>
      <c r="O71" s="87" t="s">
        <v>87</v>
      </c>
      <c r="P71" s="87" t="s">
        <v>207</v>
      </c>
      <c r="Q71" s="89">
        <v>0</v>
      </c>
      <c r="R71" s="92"/>
      <c r="S71" s="93"/>
      <c r="T71" s="87"/>
      <c r="U71" s="87"/>
      <c r="V71" s="87" t="s">
        <v>208</v>
      </c>
      <c r="W71" s="94">
        <v>44782</v>
      </c>
      <c r="X71" s="94">
        <v>44791</v>
      </c>
      <c r="Y71" s="94">
        <v>44791</v>
      </c>
      <c r="Z71" s="94">
        <v>44798</v>
      </c>
      <c r="AA71" s="89">
        <v>60000</v>
      </c>
      <c r="AB71" s="89">
        <v>0</v>
      </c>
      <c r="AC71" s="89">
        <v>0</v>
      </c>
      <c r="AD71" s="89">
        <v>60000</v>
      </c>
      <c r="AE71" s="87"/>
      <c r="AF71" s="87" t="s">
        <v>333</v>
      </c>
      <c r="AG71" s="89">
        <v>0</v>
      </c>
      <c r="AH71" s="92"/>
      <c r="AI71" s="89">
        <v>60000</v>
      </c>
      <c r="AJ71" s="92" t="s">
        <v>75</v>
      </c>
      <c r="AK71" s="92" t="s">
        <v>334</v>
      </c>
      <c r="AL71" s="92" t="s">
        <v>335</v>
      </c>
      <c r="AM71" s="92" t="s">
        <v>212</v>
      </c>
      <c r="AN71" s="92" t="s">
        <v>213</v>
      </c>
      <c r="AO71" s="89">
        <v>0</v>
      </c>
      <c r="AP71" s="89">
        <v>60000</v>
      </c>
      <c r="AQ71" s="89">
        <v>0</v>
      </c>
      <c r="AR71" s="89">
        <v>0</v>
      </c>
      <c r="AS71" s="89">
        <v>0</v>
      </c>
      <c r="AT71" s="89">
        <v>0</v>
      </c>
      <c r="AU71" s="89">
        <v>0</v>
      </c>
      <c r="AV71" s="89">
        <v>0</v>
      </c>
      <c r="AW71" s="89">
        <v>0</v>
      </c>
      <c r="AX71" s="89">
        <v>0</v>
      </c>
      <c r="AY71" s="89">
        <v>0</v>
      </c>
      <c r="AZ71" s="87"/>
      <c r="BA71" s="94"/>
      <c r="BB71" s="87"/>
      <c r="BC71" s="89">
        <v>0</v>
      </c>
    </row>
    <row r="72" spans="1:55" x14ac:dyDescent="0.35">
      <c r="A72" s="86">
        <v>900631361</v>
      </c>
      <c r="B72" s="87" t="s">
        <v>13</v>
      </c>
      <c r="C72" s="87">
        <v>72</v>
      </c>
      <c r="D72" s="87">
        <v>21148</v>
      </c>
      <c r="E72" s="87" t="s">
        <v>336</v>
      </c>
      <c r="F72" s="87" t="s">
        <v>337</v>
      </c>
      <c r="G72" s="88">
        <v>44729</v>
      </c>
      <c r="H72" s="88">
        <v>44785</v>
      </c>
      <c r="I72" s="89">
        <v>60000</v>
      </c>
      <c r="J72" s="89">
        <v>60000</v>
      </c>
      <c r="K72" s="90" t="s">
        <v>15</v>
      </c>
      <c r="L72" s="91" t="s">
        <v>16</v>
      </c>
      <c r="M72" s="87"/>
      <c r="N72" s="87"/>
      <c r="O72" s="87" t="s">
        <v>87</v>
      </c>
      <c r="P72" s="87" t="s">
        <v>207</v>
      </c>
      <c r="Q72" s="89">
        <v>0</v>
      </c>
      <c r="R72" s="92"/>
      <c r="S72" s="93"/>
      <c r="T72" s="87"/>
      <c r="U72" s="87"/>
      <c r="V72" s="87" t="s">
        <v>208</v>
      </c>
      <c r="W72" s="94">
        <v>44782</v>
      </c>
      <c r="X72" s="94">
        <v>44786</v>
      </c>
      <c r="Y72" s="94">
        <v>44786</v>
      </c>
      <c r="Z72" s="94">
        <v>44798</v>
      </c>
      <c r="AA72" s="89">
        <v>60000</v>
      </c>
      <c r="AB72" s="89">
        <v>0</v>
      </c>
      <c r="AC72" s="89">
        <v>0</v>
      </c>
      <c r="AD72" s="89">
        <v>60000</v>
      </c>
      <c r="AE72" s="87"/>
      <c r="AF72" s="87" t="s">
        <v>338</v>
      </c>
      <c r="AG72" s="89">
        <v>0</v>
      </c>
      <c r="AH72" s="92"/>
      <c r="AI72" s="89">
        <v>60000</v>
      </c>
      <c r="AJ72" s="92" t="s">
        <v>75</v>
      </c>
      <c r="AK72" s="92" t="s">
        <v>339</v>
      </c>
      <c r="AL72" s="92" t="s">
        <v>335</v>
      </c>
      <c r="AM72" s="92" t="s">
        <v>212</v>
      </c>
      <c r="AN72" s="92" t="s">
        <v>213</v>
      </c>
      <c r="AO72" s="89">
        <v>0</v>
      </c>
      <c r="AP72" s="89">
        <v>60000</v>
      </c>
      <c r="AQ72" s="89">
        <v>0</v>
      </c>
      <c r="AR72" s="89">
        <v>0</v>
      </c>
      <c r="AS72" s="89">
        <v>0</v>
      </c>
      <c r="AT72" s="89">
        <v>0</v>
      </c>
      <c r="AU72" s="89">
        <v>0</v>
      </c>
      <c r="AV72" s="89">
        <v>0</v>
      </c>
      <c r="AW72" s="89">
        <v>0</v>
      </c>
      <c r="AX72" s="89">
        <v>0</v>
      </c>
      <c r="AY72" s="89">
        <v>0</v>
      </c>
      <c r="AZ72" s="87"/>
      <c r="BA72" s="94"/>
      <c r="BB72" s="87"/>
      <c r="BC72" s="89">
        <v>0</v>
      </c>
    </row>
    <row r="73" spans="1:55" x14ac:dyDescent="0.35">
      <c r="A73" s="86">
        <v>900631361</v>
      </c>
      <c r="B73" s="87" t="s">
        <v>13</v>
      </c>
      <c r="C73" s="87">
        <v>71</v>
      </c>
      <c r="D73" s="87">
        <v>23050</v>
      </c>
      <c r="E73" s="87" t="s">
        <v>340</v>
      </c>
      <c r="F73" s="87" t="s">
        <v>341</v>
      </c>
      <c r="G73" s="88">
        <v>44377</v>
      </c>
      <c r="H73" s="88">
        <v>44454</v>
      </c>
      <c r="I73" s="89">
        <v>11650410</v>
      </c>
      <c r="J73" s="89">
        <v>11650410</v>
      </c>
      <c r="K73" s="90" t="s">
        <v>15</v>
      </c>
      <c r="L73" s="91" t="s">
        <v>16</v>
      </c>
      <c r="M73" s="87"/>
      <c r="N73" s="87"/>
      <c r="O73" s="87" t="s">
        <v>87</v>
      </c>
      <c r="P73" s="87" t="s">
        <v>207</v>
      </c>
      <c r="Q73" s="89">
        <v>0</v>
      </c>
      <c r="R73" s="92"/>
      <c r="S73" s="93"/>
      <c r="T73" s="87"/>
      <c r="U73" s="87"/>
      <c r="V73" s="87" t="s">
        <v>208</v>
      </c>
      <c r="W73" s="94">
        <v>44435</v>
      </c>
      <c r="X73" s="94">
        <v>44458</v>
      </c>
      <c r="Y73" s="94">
        <v>44458</v>
      </c>
      <c r="Z73" s="94">
        <v>44462</v>
      </c>
      <c r="AA73" s="89">
        <v>11650410</v>
      </c>
      <c r="AB73" s="89">
        <v>0</v>
      </c>
      <c r="AC73" s="89">
        <v>0</v>
      </c>
      <c r="AD73" s="89">
        <v>11650410</v>
      </c>
      <c r="AE73" s="87"/>
      <c r="AF73" s="87" t="s">
        <v>342</v>
      </c>
      <c r="AG73" s="89">
        <v>0</v>
      </c>
      <c r="AH73" s="92"/>
      <c r="AI73" s="89">
        <v>11650410</v>
      </c>
      <c r="AJ73" s="92" t="s">
        <v>75</v>
      </c>
      <c r="AK73" s="92" t="s">
        <v>343</v>
      </c>
      <c r="AL73" s="92" t="s">
        <v>335</v>
      </c>
      <c r="AM73" s="92" t="s">
        <v>212</v>
      </c>
      <c r="AN73" s="92" t="s">
        <v>213</v>
      </c>
      <c r="AO73" s="89">
        <v>0</v>
      </c>
      <c r="AP73" s="89">
        <v>11650410</v>
      </c>
      <c r="AQ73" s="89">
        <v>0</v>
      </c>
      <c r="AR73" s="89">
        <v>0</v>
      </c>
      <c r="AS73" s="89">
        <v>0</v>
      </c>
      <c r="AT73" s="89">
        <v>0</v>
      </c>
      <c r="AU73" s="89">
        <v>0</v>
      </c>
      <c r="AV73" s="89">
        <v>0</v>
      </c>
      <c r="AW73" s="89">
        <v>0</v>
      </c>
      <c r="AX73" s="89">
        <v>0</v>
      </c>
      <c r="AY73" s="89">
        <v>0</v>
      </c>
      <c r="AZ73" s="87"/>
      <c r="BA73" s="94"/>
      <c r="BB73" s="87"/>
      <c r="BC73" s="89">
        <v>0</v>
      </c>
    </row>
    <row r="74" spans="1:55" x14ac:dyDescent="0.35">
      <c r="A74" s="86">
        <v>900631361</v>
      </c>
      <c r="B74" s="87" t="s">
        <v>13</v>
      </c>
      <c r="C74" s="87">
        <v>71</v>
      </c>
      <c r="D74" s="87">
        <v>44757</v>
      </c>
      <c r="E74" s="87" t="s">
        <v>344</v>
      </c>
      <c r="F74" s="87" t="s">
        <v>345</v>
      </c>
      <c r="G74" s="88">
        <v>44850</v>
      </c>
      <c r="H74" s="88">
        <v>45058</v>
      </c>
      <c r="I74" s="89">
        <v>12519318</v>
      </c>
      <c r="J74" s="89">
        <v>12519318</v>
      </c>
      <c r="K74" s="90" t="s">
        <v>15</v>
      </c>
      <c r="L74" s="91" t="s">
        <v>16</v>
      </c>
      <c r="M74" s="87"/>
      <c r="N74" s="87"/>
      <c r="O74" s="87" t="s">
        <v>87</v>
      </c>
      <c r="P74" s="87" t="s">
        <v>207</v>
      </c>
      <c r="Q74" s="89">
        <v>0</v>
      </c>
      <c r="R74" s="92"/>
      <c r="S74" s="93"/>
      <c r="T74" s="87"/>
      <c r="U74" s="87"/>
      <c r="V74" s="87" t="s">
        <v>208</v>
      </c>
      <c r="W74" s="94">
        <v>45033</v>
      </c>
      <c r="X74" s="94">
        <v>45058</v>
      </c>
      <c r="Y74" s="94">
        <v>45058</v>
      </c>
      <c r="Z74" s="94">
        <v>45070</v>
      </c>
      <c r="AA74" s="89">
        <v>12519318</v>
      </c>
      <c r="AB74" s="89">
        <v>0</v>
      </c>
      <c r="AC74" s="89">
        <v>0</v>
      </c>
      <c r="AD74" s="89">
        <v>12519318</v>
      </c>
      <c r="AE74" s="87"/>
      <c r="AF74" s="87" t="s">
        <v>346</v>
      </c>
      <c r="AG74" s="89">
        <v>0</v>
      </c>
      <c r="AH74" s="92"/>
      <c r="AI74" s="89">
        <v>12519318</v>
      </c>
      <c r="AJ74" s="92" t="s">
        <v>75</v>
      </c>
      <c r="AK74" s="92" t="s">
        <v>347</v>
      </c>
      <c r="AL74" s="92" t="s">
        <v>348</v>
      </c>
      <c r="AM74" s="92" t="s">
        <v>212</v>
      </c>
      <c r="AN74" s="92" t="s">
        <v>213</v>
      </c>
      <c r="AO74" s="89">
        <v>0</v>
      </c>
      <c r="AP74" s="89">
        <v>12519318</v>
      </c>
      <c r="AQ74" s="89">
        <v>0</v>
      </c>
      <c r="AR74" s="89">
        <v>0</v>
      </c>
      <c r="AS74" s="89">
        <v>0</v>
      </c>
      <c r="AT74" s="89">
        <v>0</v>
      </c>
      <c r="AU74" s="89">
        <v>0</v>
      </c>
      <c r="AV74" s="89">
        <v>0</v>
      </c>
      <c r="AW74" s="89">
        <v>0</v>
      </c>
      <c r="AX74" s="89">
        <v>0</v>
      </c>
      <c r="AY74" s="89">
        <v>0</v>
      </c>
      <c r="AZ74" s="87"/>
      <c r="BA74" s="94"/>
      <c r="BB74" s="87"/>
      <c r="BC74" s="89">
        <v>0</v>
      </c>
    </row>
    <row r="75" spans="1:55" x14ac:dyDescent="0.35">
      <c r="A75" s="86">
        <v>900631361</v>
      </c>
      <c r="B75" s="87" t="s">
        <v>13</v>
      </c>
      <c r="C75" s="87">
        <v>71</v>
      </c>
      <c r="D75" s="87">
        <v>24028</v>
      </c>
      <c r="E75" s="87" t="s">
        <v>349</v>
      </c>
      <c r="F75" s="87" t="s">
        <v>350</v>
      </c>
      <c r="G75" s="88">
        <v>44420</v>
      </c>
      <c r="H75" s="88">
        <v>44530</v>
      </c>
      <c r="I75" s="89">
        <v>16232</v>
      </c>
      <c r="J75" s="89">
        <v>16232</v>
      </c>
      <c r="K75" s="90" t="s">
        <v>15</v>
      </c>
      <c r="L75" s="91" t="s">
        <v>16</v>
      </c>
      <c r="M75" s="87"/>
      <c r="N75" s="87"/>
      <c r="O75" s="87" t="s">
        <v>87</v>
      </c>
      <c r="P75" s="87" t="s">
        <v>207</v>
      </c>
      <c r="Q75" s="89">
        <v>0</v>
      </c>
      <c r="R75" s="92"/>
      <c r="S75" s="93"/>
      <c r="T75" s="87"/>
      <c r="U75" s="87"/>
      <c r="V75" s="87" t="s">
        <v>208</v>
      </c>
      <c r="W75" s="94">
        <v>44468</v>
      </c>
      <c r="X75" s="94">
        <v>44480</v>
      </c>
      <c r="Y75" s="94">
        <v>44480</v>
      </c>
      <c r="Z75" s="94">
        <v>44496</v>
      </c>
      <c r="AA75" s="89">
        <v>16232</v>
      </c>
      <c r="AB75" s="89">
        <v>0</v>
      </c>
      <c r="AC75" s="89">
        <v>0</v>
      </c>
      <c r="AD75" s="89">
        <v>16232</v>
      </c>
      <c r="AE75" s="87"/>
      <c r="AF75" s="87" t="s">
        <v>351</v>
      </c>
      <c r="AG75" s="89">
        <v>0</v>
      </c>
      <c r="AH75" s="92"/>
      <c r="AI75" s="89">
        <v>16232</v>
      </c>
      <c r="AJ75" s="92" t="s">
        <v>75</v>
      </c>
      <c r="AK75" s="92" t="s">
        <v>352</v>
      </c>
      <c r="AL75" s="92" t="s">
        <v>353</v>
      </c>
      <c r="AM75" s="92" t="s">
        <v>212</v>
      </c>
      <c r="AN75" s="92" t="s">
        <v>213</v>
      </c>
      <c r="AO75" s="89">
        <v>0</v>
      </c>
      <c r="AP75" s="89">
        <v>16232</v>
      </c>
      <c r="AQ75" s="89">
        <v>0</v>
      </c>
      <c r="AR75" s="89">
        <v>0</v>
      </c>
      <c r="AS75" s="89">
        <v>0</v>
      </c>
      <c r="AT75" s="89">
        <v>0</v>
      </c>
      <c r="AU75" s="89">
        <v>0</v>
      </c>
      <c r="AV75" s="89">
        <v>0</v>
      </c>
      <c r="AW75" s="89">
        <v>0</v>
      </c>
      <c r="AX75" s="89">
        <v>0</v>
      </c>
      <c r="AY75" s="89">
        <v>0</v>
      </c>
      <c r="AZ75" s="87"/>
      <c r="BA75" s="94"/>
      <c r="BB75" s="87"/>
      <c r="BC75" s="89">
        <v>0</v>
      </c>
    </row>
    <row r="76" spans="1:55" x14ac:dyDescent="0.35">
      <c r="A76" s="86">
        <v>900631361</v>
      </c>
      <c r="B76" s="87" t="s">
        <v>13</v>
      </c>
      <c r="C76" s="87">
        <v>71</v>
      </c>
      <c r="D76" s="87">
        <v>11727</v>
      </c>
      <c r="E76" s="87" t="s">
        <v>354</v>
      </c>
      <c r="F76" s="87" t="s">
        <v>355</v>
      </c>
      <c r="G76" s="88">
        <v>44077</v>
      </c>
      <c r="H76" s="88">
        <v>44168</v>
      </c>
      <c r="I76" s="89">
        <v>58231</v>
      </c>
      <c r="J76" s="89">
        <v>58231</v>
      </c>
      <c r="K76" s="90" t="s">
        <v>15</v>
      </c>
      <c r="L76" s="91" t="s">
        <v>16</v>
      </c>
      <c r="M76" s="87"/>
      <c r="N76" s="87"/>
      <c r="O76" s="87" t="s">
        <v>87</v>
      </c>
      <c r="P76" s="87" t="s">
        <v>207</v>
      </c>
      <c r="Q76" s="89">
        <v>0</v>
      </c>
      <c r="R76" s="92"/>
      <c r="S76" s="93"/>
      <c r="T76" s="87"/>
      <c r="U76" s="87"/>
      <c r="V76" s="87" t="s">
        <v>208</v>
      </c>
      <c r="W76" s="94">
        <v>44105</v>
      </c>
      <c r="X76" s="94">
        <v>44169</v>
      </c>
      <c r="Y76" s="94">
        <v>44169</v>
      </c>
      <c r="Z76" s="94">
        <v>44228</v>
      </c>
      <c r="AA76" s="89">
        <v>58231</v>
      </c>
      <c r="AB76" s="89">
        <v>0</v>
      </c>
      <c r="AC76" s="89">
        <v>0</v>
      </c>
      <c r="AD76" s="89">
        <v>58231</v>
      </c>
      <c r="AE76" s="87"/>
      <c r="AF76" s="87" t="s">
        <v>356</v>
      </c>
      <c r="AG76" s="89">
        <v>0</v>
      </c>
      <c r="AH76" s="92"/>
      <c r="AI76" s="89">
        <v>58231</v>
      </c>
      <c r="AJ76" s="92" t="s">
        <v>75</v>
      </c>
      <c r="AK76" s="92" t="s">
        <v>357</v>
      </c>
      <c r="AL76" s="92" t="s">
        <v>353</v>
      </c>
      <c r="AM76" s="92" t="s">
        <v>212</v>
      </c>
      <c r="AN76" s="92" t="s">
        <v>213</v>
      </c>
      <c r="AO76" s="89">
        <v>0</v>
      </c>
      <c r="AP76" s="89">
        <v>58231</v>
      </c>
      <c r="AQ76" s="89">
        <v>0</v>
      </c>
      <c r="AR76" s="89">
        <v>0</v>
      </c>
      <c r="AS76" s="89">
        <v>0</v>
      </c>
      <c r="AT76" s="89">
        <v>0</v>
      </c>
      <c r="AU76" s="89">
        <v>0</v>
      </c>
      <c r="AV76" s="89">
        <v>0</v>
      </c>
      <c r="AW76" s="89">
        <v>0</v>
      </c>
      <c r="AX76" s="89">
        <v>0</v>
      </c>
      <c r="AY76" s="89">
        <v>0</v>
      </c>
      <c r="AZ76" s="87"/>
      <c r="BA76" s="94"/>
      <c r="BB76" s="87"/>
      <c r="BC76" s="89">
        <v>0</v>
      </c>
    </row>
    <row r="77" spans="1:55" x14ac:dyDescent="0.35">
      <c r="A77" s="86">
        <v>900631361</v>
      </c>
      <c r="B77" s="87" t="s">
        <v>13</v>
      </c>
      <c r="C77" s="87">
        <v>72</v>
      </c>
      <c r="D77" s="87">
        <v>11598</v>
      </c>
      <c r="E77" s="87" t="s">
        <v>358</v>
      </c>
      <c r="F77" s="87" t="s">
        <v>359</v>
      </c>
      <c r="G77" s="88">
        <v>44383</v>
      </c>
      <c r="H77" s="88">
        <v>44481</v>
      </c>
      <c r="I77" s="89">
        <v>91152</v>
      </c>
      <c r="J77" s="89">
        <v>91152</v>
      </c>
      <c r="K77" s="90" t="s">
        <v>15</v>
      </c>
      <c r="L77" s="91" t="s">
        <v>16</v>
      </c>
      <c r="M77" s="87"/>
      <c r="N77" s="87"/>
      <c r="O77" s="87" t="s">
        <v>87</v>
      </c>
      <c r="P77" s="87" t="s">
        <v>207</v>
      </c>
      <c r="Q77" s="89">
        <v>0</v>
      </c>
      <c r="R77" s="92"/>
      <c r="S77" s="93"/>
      <c r="T77" s="87"/>
      <c r="U77" s="87"/>
      <c r="V77" s="87" t="s">
        <v>208</v>
      </c>
      <c r="W77" s="94">
        <v>44377</v>
      </c>
      <c r="X77" s="94">
        <v>44481</v>
      </c>
      <c r="Y77" s="94">
        <v>44481</v>
      </c>
      <c r="Z77" s="94">
        <v>44496</v>
      </c>
      <c r="AA77" s="89">
        <v>91152</v>
      </c>
      <c r="AB77" s="89">
        <v>0</v>
      </c>
      <c r="AC77" s="89">
        <v>0</v>
      </c>
      <c r="AD77" s="89">
        <v>91152</v>
      </c>
      <c r="AE77" s="87"/>
      <c r="AF77" s="87" t="s">
        <v>360</v>
      </c>
      <c r="AG77" s="89">
        <v>0</v>
      </c>
      <c r="AH77" s="92"/>
      <c r="AI77" s="89">
        <v>91152</v>
      </c>
      <c r="AJ77" s="92" t="s">
        <v>75</v>
      </c>
      <c r="AK77" s="92" t="s">
        <v>361</v>
      </c>
      <c r="AL77" s="92" t="s">
        <v>353</v>
      </c>
      <c r="AM77" s="92" t="s">
        <v>212</v>
      </c>
      <c r="AN77" s="92" t="s">
        <v>213</v>
      </c>
      <c r="AO77" s="89">
        <v>0</v>
      </c>
      <c r="AP77" s="89">
        <v>91152</v>
      </c>
      <c r="AQ77" s="89">
        <v>0</v>
      </c>
      <c r="AR77" s="89">
        <v>0</v>
      </c>
      <c r="AS77" s="89">
        <v>0</v>
      </c>
      <c r="AT77" s="89">
        <v>0</v>
      </c>
      <c r="AU77" s="89">
        <v>0</v>
      </c>
      <c r="AV77" s="89">
        <v>0</v>
      </c>
      <c r="AW77" s="89">
        <v>0</v>
      </c>
      <c r="AX77" s="89">
        <v>0</v>
      </c>
      <c r="AY77" s="89">
        <v>0</v>
      </c>
      <c r="AZ77" s="87"/>
      <c r="BA77" s="94"/>
      <c r="BB77" s="87"/>
      <c r="BC77" s="89">
        <v>0</v>
      </c>
    </row>
    <row r="78" spans="1:55" x14ac:dyDescent="0.35">
      <c r="A78" s="86">
        <v>900631361</v>
      </c>
      <c r="B78" s="87" t="s">
        <v>13</v>
      </c>
      <c r="C78" s="87">
        <v>71</v>
      </c>
      <c r="D78" s="87">
        <v>18150</v>
      </c>
      <c r="E78" s="87" t="s">
        <v>362</v>
      </c>
      <c r="F78" s="87" t="s">
        <v>363</v>
      </c>
      <c r="G78" s="88">
        <v>44190</v>
      </c>
      <c r="H78" s="88">
        <v>44274</v>
      </c>
      <c r="I78" s="89">
        <v>233816</v>
      </c>
      <c r="J78" s="89">
        <v>233816</v>
      </c>
      <c r="K78" s="90" t="s">
        <v>15</v>
      </c>
      <c r="L78" s="91" t="s">
        <v>16</v>
      </c>
      <c r="M78" s="87"/>
      <c r="N78" s="87"/>
      <c r="O78" s="87" t="s">
        <v>87</v>
      </c>
      <c r="P78" s="87" t="s">
        <v>207</v>
      </c>
      <c r="Q78" s="89">
        <v>0</v>
      </c>
      <c r="R78" s="92"/>
      <c r="S78" s="93"/>
      <c r="T78" s="87"/>
      <c r="U78" s="87"/>
      <c r="V78" s="87" t="s">
        <v>208</v>
      </c>
      <c r="W78" s="94">
        <v>44245</v>
      </c>
      <c r="X78" s="94">
        <v>44274</v>
      </c>
      <c r="Y78" s="94">
        <v>44274</v>
      </c>
      <c r="Z78" s="94">
        <v>44281</v>
      </c>
      <c r="AA78" s="89">
        <v>233816</v>
      </c>
      <c r="AB78" s="89">
        <v>0</v>
      </c>
      <c r="AC78" s="89">
        <v>0</v>
      </c>
      <c r="AD78" s="89">
        <v>233816</v>
      </c>
      <c r="AE78" s="87"/>
      <c r="AF78" s="87" t="s">
        <v>364</v>
      </c>
      <c r="AG78" s="89">
        <v>0</v>
      </c>
      <c r="AH78" s="92"/>
      <c r="AI78" s="89">
        <v>233816</v>
      </c>
      <c r="AJ78" s="92" t="s">
        <v>75</v>
      </c>
      <c r="AK78" s="92" t="s">
        <v>365</v>
      </c>
      <c r="AL78" s="92" t="s">
        <v>353</v>
      </c>
      <c r="AM78" s="92" t="s">
        <v>212</v>
      </c>
      <c r="AN78" s="92" t="s">
        <v>213</v>
      </c>
      <c r="AO78" s="89">
        <v>0</v>
      </c>
      <c r="AP78" s="89">
        <v>233816</v>
      </c>
      <c r="AQ78" s="89">
        <v>0</v>
      </c>
      <c r="AR78" s="89">
        <v>0</v>
      </c>
      <c r="AS78" s="89">
        <v>0</v>
      </c>
      <c r="AT78" s="89">
        <v>0</v>
      </c>
      <c r="AU78" s="89">
        <v>0</v>
      </c>
      <c r="AV78" s="89">
        <v>0</v>
      </c>
      <c r="AW78" s="89">
        <v>0</v>
      </c>
      <c r="AX78" s="89">
        <v>0</v>
      </c>
      <c r="AY78" s="89">
        <v>0</v>
      </c>
      <c r="AZ78" s="87"/>
      <c r="BA78" s="94"/>
      <c r="BB78" s="87"/>
      <c r="BC78" s="89">
        <v>0</v>
      </c>
    </row>
    <row r="79" spans="1:55" x14ac:dyDescent="0.35">
      <c r="A79" s="86">
        <v>900631361</v>
      </c>
      <c r="B79" s="87" t="s">
        <v>13</v>
      </c>
      <c r="C79" s="87">
        <v>72</v>
      </c>
      <c r="D79" s="87">
        <v>11498</v>
      </c>
      <c r="E79" s="87" t="s">
        <v>366</v>
      </c>
      <c r="F79" s="87" t="s">
        <v>367</v>
      </c>
      <c r="G79" s="88">
        <v>44378</v>
      </c>
      <c r="H79" s="88">
        <v>44481</v>
      </c>
      <c r="I79" s="89">
        <v>322450</v>
      </c>
      <c r="J79" s="89">
        <v>322450</v>
      </c>
      <c r="K79" s="90" t="s">
        <v>15</v>
      </c>
      <c r="L79" s="91" t="s">
        <v>16</v>
      </c>
      <c r="M79" s="87"/>
      <c r="N79" s="87"/>
      <c r="O79" s="87" t="s">
        <v>87</v>
      </c>
      <c r="P79" s="87" t="s">
        <v>207</v>
      </c>
      <c r="Q79" s="89">
        <v>0</v>
      </c>
      <c r="R79" s="92"/>
      <c r="S79" s="93"/>
      <c r="T79" s="87"/>
      <c r="U79" s="87"/>
      <c r="V79" s="87" t="s">
        <v>208</v>
      </c>
      <c r="W79" s="94">
        <v>44378</v>
      </c>
      <c r="X79" s="94">
        <v>44480</v>
      </c>
      <c r="Y79" s="94">
        <v>44480</v>
      </c>
      <c r="Z79" s="94">
        <v>44496</v>
      </c>
      <c r="AA79" s="89">
        <v>322450</v>
      </c>
      <c r="AB79" s="89">
        <v>0</v>
      </c>
      <c r="AC79" s="89">
        <v>0</v>
      </c>
      <c r="AD79" s="89">
        <v>322450</v>
      </c>
      <c r="AE79" s="87"/>
      <c r="AF79" s="87" t="s">
        <v>368</v>
      </c>
      <c r="AG79" s="89">
        <v>0</v>
      </c>
      <c r="AH79" s="92"/>
      <c r="AI79" s="89">
        <v>322450</v>
      </c>
      <c r="AJ79" s="92" t="s">
        <v>75</v>
      </c>
      <c r="AK79" s="92" t="s">
        <v>369</v>
      </c>
      <c r="AL79" s="92" t="s">
        <v>353</v>
      </c>
      <c r="AM79" s="92" t="s">
        <v>212</v>
      </c>
      <c r="AN79" s="92" t="s">
        <v>213</v>
      </c>
      <c r="AO79" s="89">
        <v>0</v>
      </c>
      <c r="AP79" s="89">
        <v>322450</v>
      </c>
      <c r="AQ79" s="89">
        <v>0</v>
      </c>
      <c r="AR79" s="89">
        <v>0</v>
      </c>
      <c r="AS79" s="89">
        <v>0</v>
      </c>
      <c r="AT79" s="89">
        <v>0</v>
      </c>
      <c r="AU79" s="89">
        <v>0</v>
      </c>
      <c r="AV79" s="89">
        <v>0</v>
      </c>
      <c r="AW79" s="89">
        <v>0</v>
      </c>
      <c r="AX79" s="89">
        <v>0</v>
      </c>
      <c r="AY79" s="89">
        <v>0</v>
      </c>
      <c r="AZ79" s="87"/>
      <c r="BA79" s="94"/>
      <c r="BB79" s="87"/>
      <c r="BC79" s="89">
        <v>0</v>
      </c>
    </row>
    <row r="80" spans="1:55" x14ac:dyDescent="0.35">
      <c r="A80" s="86">
        <v>900631361</v>
      </c>
      <c r="B80" s="87" t="s">
        <v>13</v>
      </c>
      <c r="C80" s="87">
        <v>72</v>
      </c>
      <c r="D80" s="87">
        <v>21145</v>
      </c>
      <c r="E80" s="87" t="s">
        <v>370</v>
      </c>
      <c r="F80" s="87" t="s">
        <v>371</v>
      </c>
      <c r="G80" s="88">
        <v>44716</v>
      </c>
      <c r="H80" s="88">
        <v>44823</v>
      </c>
      <c r="I80" s="89">
        <v>374656</v>
      </c>
      <c r="J80" s="89">
        <v>374656</v>
      </c>
      <c r="K80" s="90" t="s">
        <v>15</v>
      </c>
      <c r="L80" s="91" t="s">
        <v>16</v>
      </c>
      <c r="M80" s="87"/>
      <c r="N80" s="87"/>
      <c r="O80" s="87" t="s">
        <v>87</v>
      </c>
      <c r="P80" s="87" t="s">
        <v>207</v>
      </c>
      <c r="Q80" s="89">
        <v>0</v>
      </c>
      <c r="R80" s="92"/>
      <c r="S80" s="93"/>
      <c r="T80" s="87"/>
      <c r="U80" s="87"/>
      <c r="V80" s="87" t="s">
        <v>208</v>
      </c>
      <c r="W80" s="94">
        <v>44782</v>
      </c>
      <c r="X80" s="94">
        <v>44823</v>
      </c>
      <c r="Y80" s="94">
        <v>44823</v>
      </c>
      <c r="Z80" s="94">
        <v>44830</v>
      </c>
      <c r="AA80" s="89">
        <v>374656</v>
      </c>
      <c r="AB80" s="89">
        <v>0</v>
      </c>
      <c r="AC80" s="89">
        <v>0</v>
      </c>
      <c r="AD80" s="89">
        <v>374656</v>
      </c>
      <c r="AE80" s="87"/>
      <c r="AF80" s="87" t="s">
        <v>372</v>
      </c>
      <c r="AG80" s="89">
        <v>0</v>
      </c>
      <c r="AH80" s="92"/>
      <c r="AI80" s="89">
        <v>374656</v>
      </c>
      <c r="AJ80" s="92" t="s">
        <v>75</v>
      </c>
      <c r="AK80" s="92" t="s">
        <v>373</v>
      </c>
      <c r="AL80" s="92" t="s">
        <v>353</v>
      </c>
      <c r="AM80" s="92" t="s">
        <v>212</v>
      </c>
      <c r="AN80" s="92" t="s">
        <v>213</v>
      </c>
      <c r="AO80" s="89">
        <v>0</v>
      </c>
      <c r="AP80" s="89">
        <v>374656</v>
      </c>
      <c r="AQ80" s="89">
        <v>0</v>
      </c>
      <c r="AR80" s="89">
        <v>0</v>
      </c>
      <c r="AS80" s="89">
        <v>0</v>
      </c>
      <c r="AT80" s="89">
        <v>0</v>
      </c>
      <c r="AU80" s="89">
        <v>0</v>
      </c>
      <c r="AV80" s="89">
        <v>0</v>
      </c>
      <c r="AW80" s="89">
        <v>0</v>
      </c>
      <c r="AX80" s="89">
        <v>0</v>
      </c>
      <c r="AY80" s="89">
        <v>0</v>
      </c>
      <c r="AZ80" s="87"/>
      <c r="BA80" s="94"/>
      <c r="BB80" s="87"/>
      <c r="BC80" s="89">
        <v>0</v>
      </c>
    </row>
    <row r="81" spans="1:55" x14ac:dyDescent="0.35">
      <c r="A81" s="86">
        <v>900631361</v>
      </c>
      <c r="B81" s="87" t="s">
        <v>13</v>
      </c>
      <c r="C81" s="87">
        <v>72</v>
      </c>
      <c r="D81" s="87">
        <v>14289</v>
      </c>
      <c r="E81" s="87" t="s">
        <v>374</v>
      </c>
      <c r="F81" s="87" t="s">
        <v>375</v>
      </c>
      <c r="G81" s="88">
        <v>43900</v>
      </c>
      <c r="H81" s="88">
        <v>44635</v>
      </c>
      <c r="I81" s="89">
        <v>432100</v>
      </c>
      <c r="J81" s="89">
        <v>432100</v>
      </c>
      <c r="K81" s="90" t="s">
        <v>15</v>
      </c>
      <c r="L81" s="91" t="s">
        <v>16</v>
      </c>
      <c r="M81" s="87"/>
      <c r="N81" s="87"/>
      <c r="O81" s="87" t="s">
        <v>87</v>
      </c>
      <c r="P81" s="87" t="s">
        <v>207</v>
      </c>
      <c r="Q81" s="89">
        <v>0</v>
      </c>
      <c r="R81" s="92"/>
      <c r="S81" s="93"/>
      <c r="T81" s="87"/>
      <c r="U81" s="87"/>
      <c r="V81" s="87" t="s">
        <v>208</v>
      </c>
      <c r="W81" s="94">
        <v>44547</v>
      </c>
      <c r="X81" s="94">
        <v>44852</v>
      </c>
      <c r="Y81" s="94">
        <v>44852</v>
      </c>
      <c r="Z81" s="94">
        <v>44856</v>
      </c>
      <c r="AA81" s="89">
        <v>432100</v>
      </c>
      <c r="AB81" s="89">
        <v>0</v>
      </c>
      <c r="AC81" s="89">
        <v>0</v>
      </c>
      <c r="AD81" s="89">
        <v>432100</v>
      </c>
      <c r="AE81" s="87"/>
      <c r="AF81" s="87" t="s">
        <v>376</v>
      </c>
      <c r="AG81" s="89">
        <v>0</v>
      </c>
      <c r="AH81" s="92"/>
      <c r="AI81" s="89">
        <v>432100</v>
      </c>
      <c r="AJ81" s="92" t="s">
        <v>75</v>
      </c>
      <c r="AK81" s="92" t="s">
        <v>377</v>
      </c>
      <c r="AL81" s="92" t="s">
        <v>353</v>
      </c>
      <c r="AM81" s="92" t="s">
        <v>212</v>
      </c>
      <c r="AN81" s="92" t="s">
        <v>213</v>
      </c>
      <c r="AO81" s="89">
        <v>0</v>
      </c>
      <c r="AP81" s="89">
        <v>432100</v>
      </c>
      <c r="AQ81" s="89">
        <v>0</v>
      </c>
      <c r="AR81" s="89">
        <v>0</v>
      </c>
      <c r="AS81" s="89">
        <v>0</v>
      </c>
      <c r="AT81" s="89">
        <v>0</v>
      </c>
      <c r="AU81" s="89">
        <v>0</v>
      </c>
      <c r="AV81" s="89">
        <v>0</v>
      </c>
      <c r="AW81" s="89">
        <v>0</v>
      </c>
      <c r="AX81" s="89">
        <v>0</v>
      </c>
      <c r="AY81" s="89">
        <v>0</v>
      </c>
      <c r="AZ81" s="87"/>
      <c r="BA81" s="94"/>
      <c r="BB81" s="87"/>
      <c r="BC81" s="89">
        <v>0</v>
      </c>
    </row>
    <row r="82" spans="1:55" x14ac:dyDescent="0.35">
      <c r="A82" s="86">
        <v>900631361</v>
      </c>
      <c r="B82" s="87" t="s">
        <v>13</v>
      </c>
      <c r="C82" s="87">
        <v>71</v>
      </c>
      <c r="D82" s="87">
        <v>15382</v>
      </c>
      <c r="E82" s="87" t="s">
        <v>378</v>
      </c>
      <c r="F82" s="87" t="s">
        <v>379</v>
      </c>
      <c r="G82" s="88">
        <v>44133</v>
      </c>
      <c r="H82" s="88">
        <v>44204</v>
      </c>
      <c r="I82" s="89">
        <v>435349</v>
      </c>
      <c r="J82" s="89">
        <v>435349</v>
      </c>
      <c r="K82" s="90" t="s">
        <v>15</v>
      </c>
      <c r="L82" s="91" t="s">
        <v>16</v>
      </c>
      <c r="M82" s="87"/>
      <c r="N82" s="87"/>
      <c r="O82" s="87" t="s">
        <v>87</v>
      </c>
      <c r="P82" s="87" t="s">
        <v>207</v>
      </c>
      <c r="Q82" s="89">
        <v>0</v>
      </c>
      <c r="R82" s="92"/>
      <c r="S82" s="93"/>
      <c r="T82" s="87"/>
      <c r="U82" s="87"/>
      <c r="V82" s="87" t="s">
        <v>208</v>
      </c>
      <c r="W82" s="94">
        <v>44179</v>
      </c>
      <c r="X82" s="94">
        <v>44209</v>
      </c>
      <c r="Y82" s="94">
        <v>44209</v>
      </c>
      <c r="Z82" s="94">
        <v>44223</v>
      </c>
      <c r="AA82" s="89">
        <v>435349</v>
      </c>
      <c r="AB82" s="89">
        <v>0</v>
      </c>
      <c r="AC82" s="89">
        <v>0</v>
      </c>
      <c r="AD82" s="89">
        <v>435349</v>
      </c>
      <c r="AE82" s="87"/>
      <c r="AF82" s="87" t="s">
        <v>380</v>
      </c>
      <c r="AG82" s="89">
        <v>0</v>
      </c>
      <c r="AH82" s="92"/>
      <c r="AI82" s="89">
        <v>435349</v>
      </c>
      <c r="AJ82" s="92" t="s">
        <v>75</v>
      </c>
      <c r="AK82" s="92" t="s">
        <v>381</v>
      </c>
      <c r="AL82" s="92" t="s">
        <v>353</v>
      </c>
      <c r="AM82" s="92" t="s">
        <v>212</v>
      </c>
      <c r="AN82" s="92" t="s">
        <v>213</v>
      </c>
      <c r="AO82" s="89">
        <v>0</v>
      </c>
      <c r="AP82" s="89">
        <v>435349</v>
      </c>
      <c r="AQ82" s="89">
        <v>0</v>
      </c>
      <c r="AR82" s="89">
        <v>0</v>
      </c>
      <c r="AS82" s="89">
        <v>0</v>
      </c>
      <c r="AT82" s="89">
        <v>0</v>
      </c>
      <c r="AU82" s="89">
        <v>0</v>
      </c>
      <c r="AV82" s="89">
        <v>0</v>
      </c>
      <c r="AW82" s="89">
        <v>0</v>
      </c>
      <c r="AX82" s="89">
        <v>0</v>
      </c>
      <c r="AY82" s="89">
        <v>0</v>
      </c>
      <c r="AZ82" s="87"/>
      <c r="BA82" s="94"/>
      <c r="BB82" s="87"/>
      <c r="BC82" s="89">
        <v>0</v>
      </c>
    </row>
    <row r="83" spans="1:55" x14ac:dyDescent="0.35">
      <c r="A83" s="86">
        <v>900631361</v>
      </c>
      <c r="B83" s="87" t="s">
        <v>13</v>
      </c>
      <c r="C83" s="87">
        <v>72</v>
      </c>
      <c r="D83" s="87">
        <v>18185</v>
      </c>
      <c r="E83" s="87" t="s">
        <v>382</v>
      </c>
      <c r="F83" s="87" t="s">
        <v>383</v>
      </c>
      <c r="G83" s="88">
        <v>44615</v>
      </c>
      <c r="H83" s="88">
        <v>44701</v>
      </c>
      <c r="I83" s="89">
        <v>439032</v>
      </c>
      <c r="J83" s="89">
        <v>439032</v>
      </c>
      <c r="K83" s="90" t="s">
        <v>15</v>
      </c>
      <c r="L83" s="91" t="s">
        <v>16</v>
      </c>
      <c r="M83" s="87"/>
      <c r="N83" s="87"/>
      <c r="O83" s="87" t="s">
        <v>87</v>
      </c>
      <c r="P83" s="87" t="s">
        <v>207</v>
      </c>
      <c r="Q83" s="89">
        <v>0</v>
      </c>
      <c r="R83" s="92"/>
      <c r="S83" s="93"/>
      <c r="T83" s="87"/>
      <c r="U83" s="87"/>
      <c r="V83" s="87" t="s">
        <v>208</v>
      </c>
      <c r="W83" s="94">
        <v>44677</v>
      </c>
      <c r="X83" s="94">
        <v>44698</v>
      </c>
      <c r="Y83" s="94">
        <v>44698</v>
      </c>
      <c r="Z83" s="94">
        <v>44699</v>
      </c>
      <c r="AA83" s="89">
        <v>439032</v>
      </c>
      <c r="AB83" s="89">
        <v>0</v>
      </c>
      <c r="AC83" s="89">
        <v>0</v>
      </c>
      <c r="AD83" s="89">
        <v>439032</v>
      </c>
      <c r="AE83" s="87"/>
      <c r="AF83" s="87" t="s">
        <v>384</v>
      </c>
      <c r="AG83" s="89">
        <v>0</v>
      </c>
      <c r="AH83" s="92"/>
      <c r="AI83" s="89">
        <v>439032</v>
      </c>
      <c r="AJ83" s="92" t="s">
        <v>75</v>
      </c>
      <c r="AK83" s="92" t="s">
        <v>385</v>
      </c>
      <c r="AL83" s="92" t="s">
        <v>353</v>
      </c>
      <c r="AM83" s="92" t="s">
        <v>212</v>
      </c>
      <c r="AN83" s="92" t="s">
        <v>213</v>
      </c>
      <c r="AO83" s="89">
        <v>0</v>
      </c>
      <c r="AP83" s="89">
        <v>439032</v>
      </c>
      <c r="AQ83" s="89">
        <v>0</v>
      </c>
      <c r="AR83" s="89">
        <v>0</v>
      </c>
      <c r="AS83" s="89">
        <v>0</v>
      </c>
      <c r="AT83" s="89">
        <v>0</v>
      </c>
      <c r="AU83" s="89">
        <v>0</v>
      </c>
      <c r="AV83" s="89">
        <v>0</v>
      </c>
      <c r="AW83" s="89">
        <v>0</v>
      </c>
      <c r="AX83" s="89">
        <v>0</v>
      </c>
      <c r="AY83" s="89">
        <v>0</v>
      </c>
      <c r="AZ83" s="87"/>
      <c r="BA83" s="94"/>
      <c r="BB83" s="87"/>
      <c r="BC83" s="89">
        <v>0</v>
      </c>
    </row>
    <row r="84" spans="1:55" x14ac:dyDescent="0.35">
      <c r="A84" s="86">
        <v>900631361</v>
      </c>
      <c r="B84" s="87" t="s">
        <v>13</v>
      </c>
      <c r="C84" s="87">
        <v>71</v>
      </c>
      <c r="D84" s="87">
        <v>4198</v>
      </c>
      <c r="E84" s="87" t="s">
        <v>386</v>
      </c>
      <c r="F84" s="87" t="s">
        <v>387</v>
      </c>
      <c r="G84" s="88">
        <v>43899</v>
      </c>
      <c r="H84" s="88">
        <v>43993</v>
      </c>
      <c r="I84" s="89">
        <v>514032</v>
      </c>
      <c r="J84" s="89">
        <v>514032</v>
      </c>
      <c r="K84" s="90" t="s">
        <v>15</v>
      </c>
      <c r="L84" s="91" t="s">
        <v>16</v>
      </c>
      <c r="M84" s="87"/>
      <c r="N84" s="87"/>
      <c r="O84" s="87" t="s">
        <v>87</v>
      </c>
      <c r="P84" s="87" t="s">
        <v>207</v>
      </c>
      <c r="Q84" s="89">
        <v>0</v>
      </c>
      <c r="R84" s="92"/>
      <c r="S84" s="93"/>
      <c r="T84" s="87"/>
      <c r="U84" s="87"/>
      <c r="V84" s="87" t="s">
        <v>208</v>
      </c>
      <c r="W84" s="94">
        <v>43931</v>
      </c>
      <c r="X84" s="94">
        <v>43993</v>
      </c>
      <c r="Y84" s="94">
        <v>44111</v>
      </c>
      <c r="Z84" s="94">
        <v>43995</v>
      </c>
      <c r="AA84" s="89">
        <v>514032</v>
      </c>
      <c r="AB84" s="89">
        <v>0</v>
      </c>
      <c r="AC84" s="89">
        <v>0</v>
      </c>
      <c r="AD84" s="89">
        <v>514032</v>
      </c>
      <c r="AE84" s="87"/>
      <c r="AF84" s="87" t="s">
        <v>388</v>
      </c>
      <c r="AG84" s="89">
        <v>0</v>
      </c>
      <c r="AH84" s="92"/>
      <c r="AI84" s="89">
        <v>514032</v>
      </c>
      <c r="AJ84" s="92" t="s">
        <v>75</v>
      </c>
      <c r="AK84" s="92" t="s">
        <v>389</v>
      </c>
      <c r="AL84" s="92" t="s">
        <v>353</v>
      </c>
      <c r="AM84" s="92" t="s">
        <v>212</v>
      </c>
      <c r="AN84" s="92" t="s">
        <v>213</v>
      </c>
      <c r="AO84" s="89">
        <v>0</v>
      </c>
      <c r="AP84" s="89">
        <v>514032</v>
      </c>
      <c r="AQ84" s="89">
        <v>0</v>
      </c>
      <c r="AR84" s="89">
        <v>0</v>
      </c>
      <c r="AS84" s="89">
        <v>0</v>
      </c>
      <c r="AT84" s="89">
        <v>0</v>
      </c>
      <c r="AU84" s="89">
        <v>0</v>
      </c>
      <c r="AV84" s="89">
        <v>0</v>
      </c>
      <c r="AW84" s="89">
        <v>0</v>
      </c>
      <c r="AX84" s="89">
        <v>0</v>
      </c>
      <c r="AY84" s="89">
        <v>0</v>
      </c>
      <c r="AZ84" s="87"/>
      <c r="BA84" s="94"/>
      <c r="BB84" s="87"/>
      <c r="BC84" s="89">
        <v>0</v>
      </c>
    </row>
    <row r="85" spans="1:55" x14ac:dyDescent="0.35">
      <c r="A85" s="86">
        <v>900631361</v>
      </c>
      <c r="B85" s="87" t="s">
        <v>13</v>
      </c>
      <c r="C85" s="87">
        <v>71</v>
      </c>
      <c r="D85" s="87">
        <v>33557</v>
      </c>
      <c r="E85" s="87" t="s">
        <v>390</v>
      </c>
      <c r="F85" s="87" t="s">
        <v>391</v>
      </c>
      <c r="G85" s="88">
        <v>43770</v>
      </c>
      <c r="H85" s="88">
        <v>44701</v>
      </c>
      <c r="I85" s="89">
        <v>679279</v>
      </c>
      <c r="J85" s="89">
        <v>679279</v>
      </c>
      <c r="K85" s="90" t="s">
        <v>15</v>
      </c>
      <c r="L85" s="91" t="s">
        <v>16</v>
      </c>
      <c r="M85" s="87"/>
      <c r="N85" s="87"/>
      <c r="O85" s="87" t="s">
        <v>87</v>
      </c>
      <c r="P85" s="87" t="s">
        <v>207</v>
      </c>
      <c r="Q85" s="89">
        <v>0</v>
      </c>
      <c r="R85" s="92"/>
      <c r="S85" s="93"/>
      <c r="T85" s="87"/>
      <c r="U85" s="87"/>
      <c r="V85" s="87" t="s">
        <v>208</v>
      </c>
      <c r="W85" s="94">
        <v>44690</v>
      </c>
      <c r="X85" s="94">
        <v>44875</v>
      </c>
      <c r="Y85" s="94">
        <v>44875</v>
      </c>
      <c r="Z85" s="94">
        <v>44875</v>
      </c>
      <c r="AA85" s="89">
        <v>679279</v>
      </c>
      <c r="AB85" s="89">
        <v>0</v>
      </c>
      <c r="AC85" s="89">
        <v>0</v>
      </c>
      <c r="AD85" s="89">
        <v>679279</v>
      </c>
      <c r="AE85" s="87"/>
      <c r="AF85" s="87" t="s">
        <v>392</v>
      </c>
      <c r="AG85" s="89">
        <v>0</v>
      </c>
      <c r="AH85" s="92"/>
      <c r="AI85" s="89">
        <v>679279</v>
      </c>
      <c r="AJ85" s="92" t="s">
        <v>75</v>
      </c>
      <c r="AK85" s="92" t="s">
        <v>393</v>
      </c>
      <c r="AL85" s="92" t="s">
        <v>353</v>
      </c>
      <c r="AM85" s="92" t="s">
        <v>212</v>
      </c>
      <c r="AN85" s="92" t="s">
        <v>213</v>
      </c>
      <c r="AO85" s="89">
        <v>0</v>
      </c>
      <c r="AP85" s="89">
        <v>679279</v>
      </c>
      <c r="AQ85" s="89">
        <v>0</v>
      </c>
      <c r="AR85" s="89">
        <v>0</v>
      </c>
      <c r="AS85" s="89">
        <v>0</v>
      </c>
      <c r="AT85" s="89">
        <v>0</v>
      </c>
      <c r="AU85" s="89">
        <v>0</v>
      </c>
      <c r="AV85" s="89">
        <v>0</v>
      </c>
      <c r="AW85" s="89">
        <v>0</v>
      </c>
      <c r="AX85" s="89">
        <v>0</v>
      </c>
      <c r="AY85" s="89">
        <v>0</v>
      </c>
      <c r="AZ85" s="87"/>
      <c r="BA85" s="94"/>
      <c r="BB85" s="87"/>
      <c r="BC85" s="89">
        <v>0</v>
      </c>
    </row>
    <row r="86" spans="1:55" x14ac:dyDescent="0.35">
      <c r="A86" s="86">
        <v>900631361</v>
      </c>
      <c r="B86" s="87" t="s">
        <v>13</v>
      </c>
      <c r="C86" s="87">
        <v>72</v>
      </c>
      <c r="D86" s="87">
        <v>18203</v>
      </c>
      <c r="E86" s="87" t="s">
        <v>394</v>
      </c>
      <c r="F86" s="87" t="s">
        <v>395</v>
      </c>
      <c r="G86" s="88">
        <v>43868</v>
      </c>
      <c r="H86" s="88">
        <v>44701</v>
      </c>
      <c r="I86" s="89">
        <v>709840</v>
      </c>
      <c r="J86" s="89">
        <v>709840</v>
      </c>
      <c r="K86" s="90" t="s">
        <v>15</v>
      </c>
      <c r="L86" s="91" t="s">
        <v>16</v>
      </c>
      <c r="M86" s="87"/>
      <c r="N86" s="87"/>
      <c r="O86" s="87" t="s">
        <v>87</v>
      </c>
      <c r="P86" s="87" t="s">
        <v>207</v>
      </c>
      <c r="Q86" s="89">
        <v>0</v>
      </c>
      <c r="R86" s="92"/>
      <c r="S86" s="93"/>
      <c r="T86" s="87"/>
      <c r="U86" s="87"/>
      <c r="V86" s="87" t="s">
        <v>208</v>
      </c>
      <c r="W86" s="94">
        <v>44677</v>
      </c>
      <c r="X86" s="94">
        <v>44698</v>
      </c>
      <c r="Y86" s="94">
        <v>44698</v>
      </c>
      <c r="Z86" s="94">
        <v>44699</v>
      </c>
      <c r="AA86" s="89">
        <v>709840</v>
      </c>
      <c r="AB86" s="89">
        <v>0</v>
      </c>
      <c r="AC86" s="89">
        <v>0</v>
      </c>
      <c r="AD86" s="89">
        <v>709840</v>
      </c>
      <c r="AE86" s="87"/>
      <c r="AF86" s="87" t="s">
        <v>396</v>
      </c>
      <c r="AG86" s="89">
        <v>0</v>
      </c>
      <c r="AH86" s="92"/>
      <c r="AI86" s="89">
        <v>709840</v>
      </c>
      <c r="AJ86" s="92" t="s">
        <v>75</v>
      </c>
      <c r="AK86" s="92" t="s">
        <v>397</v>
      </c>
      <c r="AL86" s="92" t="s">
        <v>353</v>
      </c>
      <c r="AM86" s="92" t="s">
        <v>212</v>
      </c>
      <c r="AN86" s="92" t="s">
        <v>213</v>
      </c>
      <c r="AO86" s="89">
        <v>0</v>
      </c>
      <c r="AP86" s="89">
        <v>709840</v>
      </c>
      <c r="AQ86" s="89">
        <v>0</v>
      </c>
      <c r="AR86" s="89">
        <v>0</v>
      </c>
      <c r="AS86" s="89">
        <v>0</v>
      </c>
      <c r="AT86" s="89">
        <v>0</v>
      </c>
      <c r="AU86" s="89">
        <v>0</v>
      </c>
      <c r="AV86" s="89">
        <v>0</v>
      </c>
      <c r="AW86" s="89">
        <v>0</v>
      </c>
      <c r="AX86" s="89">
        <v>0</v>
      </c>
      <c r="AY86" s="89">
        <v>0</v>
      </c>
      <c r="AZ86" s="87"/>
      <c r="BA86" s="94"/>
      <c r="BB86" s="87"/>
      <c r="BC86" s="89">
        <v>0</v>
      </c>
    </row>
    <row r="87" spans="1:55" x14ac:dyDescent="0.35">
      <c r="A87" s="86">
        <v>900631361</v>
      </c>
      <c r="B87" s="87" t="s">
        <v>13</v>
      </c>
      <c r="C87" s="87">
        <v>72</v>
      </c>
      <c r="D87" s="87">
        <v>18355</v>
      </c>
      <c r="E87" s="87" t="s">
        <v>398</v>
      </c>
      <c r="F87" s="87" t="s">
        <v>399</v>
      </c>
      <c r="G87" s="88">
        <v>44640</v>
      </c>
      <c r="H87" s="88">
        <v>44701</v>
      </c>
      <c r="I87" s="89">
        <v>889306</v>
      </c>
      <c r="J87" s="89">
        <v>889306</v>
      </c>
      <c r="K87" s="90" t="s">
        <v>15</v>
      </c>
      <c r="L87" s="91" t="s">
        <v>16</v>
      </c>
      <c r="M87" s="87"/>
      <c r="N87" s="87"/>
      <c r="O87" s="87" t="s">
        <v>87</v>
      </c>
      <c r="P87" s="87" t="s">
        <v>207</v>
      </c>
      <c r="Q87" s="89">
        <v>0</v>
      </c>
      <c r="R87" s="92"/>
      <c r="S87" s="93"/>
      <c r="T87" s="87"/>
      <c r="U87" s="87"/>
      <c r="V87" s="87" t="s">
        <v>208</v>
      </c>
      <c r="W87" s="94">
        <v>44683</v>
      </c>
      <c r="X87" s="94">
        <v>44698</v>
      </c>
      <c r="Y87" s="94">
        <v>44698</v>
      </c>
      <c r="Z87" s="94">
        <v>44699</v>
      </c>
      <c r="AA87" s="89">
        <v>889306</v>
      </c>
      <c r="AB87" s="89">
        <v>0</v>
      </c>
      <c r="AC87" s="89">
        <v>0</v>
      </c>
      <c r="AD87" s="89">
        <v>889306</v>
      </c>
      <c r="AE87" s="87"/>
      <c r="AF87" s="87" t="s">
        <v>400</v>
      </c>
      <c r="AG87" s="89">
        <v>0</v>
      </c>
      <c r="AH87" s="92"/>
      <c r="AI87" s="89">
        <v>889306</v>
      </c>
      <c r="AJ87" s="92" t="s">
        <v>75</v>
      </c>
      <c r="AK87" s="92" t="s">
        <v>401</v>
      </c>
      <c r="AL87" s="92" t="s">
        <v>353</v>
      </c>
      <c r="AM87" s="92" t="s">
        <v>212</v>
      </c>
      <c r="AN87" s="92" t="s">
        <v>213</v>
      </c>
      <c r="AO87" s="89">
        <v>0</v>
      </c>
      <c r="AP87" s="89">
        <v>889306</v>
      </c>
      <c r="AQ87" s="89">
        <v>0</v>
      </c>
      <c r="AR87" s="89">
        <v>0</v>
      </c>
      <c r="AS87" s="89">
        <v>0</v>
      </c>
      <c r="AT87" s="89">
        <v>0</v>
      </c>
      <c r="AU87" s="89">
        <v>0</v>
      </c>
      <c r="AV87" s="89">
        <v>0</v>
      </c>
      <c r="AW87" s="89">
        <v>0</v>
      </c>
      <c r="AX87" s="89">
        <v>0</v>
      </c>
      <c r="AY87" s="89">
        <v>0</v>
      </c>
      <c r="AZ87" s="87"/>
      <c r="BA87" s="94"/>
      <c r="BB87" s="87"/>
      <c r="BC87" s="89">
        <v>0</v>
      </c>
    </row>
    <row r="88" spans="1:55" x14ac:dyDescent="0.35">
      <c r="A88" s="86">
        <v>900631361</v>
      </c>
      <c r="B88" s="87" t="s">
        <v>13</v>
      </c>
      <c r="C88" s="87">
        <v>71</v>
      </c>
      <c r="D88" s="87">
        <v>27293</v>
      </c>
      <c r="E88" s="87" t="s">
        <v>402</v>
      </c>
      <c r="F88" s="87" t="s">
        <v>403</v>
      </c>
      <c r="G88" s="88">
        <v>44141</v>
      </c>
      <c r="H88" s="88">
        <v>44579</v>
      </c>
      <c r="I88" s="89">
        <v>934037</v>
      </c>
      <c r="J88" s="89">
        <v>934037</v>
      </c>
      <c r="K88" s="90" t="s">
        <v>15</v>
      </c>
      <c r="L88" s="91" t="s">
        <v>16</v>
      </c>
      <c r="M88" s="87"/>
      <c r="N88" s="87"/>
      <c r="O88" s="87" t="s">
        <v>87</v>
      </c>
      <c r="P88" s="87" t="s">
        <v>207</v>
      </c>
      <c r="Q88" s="89">
        <v>0</v>
      </c>
      <c r="R88" s="92"/>
      <c r="S88" s="93"/>
      <c r="T88" s="87"/>
      <c r="U88" s="87"/>
      <c r="V88" s="87" t="s">
        <v>208</v>
      </c>
      <c r="W88" s="94">
        <v>44566</v>
      </c>
      <c r="X88" s="94">
        <v>44600</v>
      </c>
      <c r="Y88" s="94">
        <v>44600</v>
      </c>
      <c r="Z88" s="94">
        <v>44608</v>
      </c>
      <c r="AA88" s="89">
        <v>934037</v>
      </c>
      <c r="AB88" s="89">
        <v>0</v>
      </c>
      <c r="AC88" s="89">
        <v>0</v>
      </c>
      <c r="AD88" s="89">
        <v>934037</v>
      </c>
      <c r="AE88" s="87"/>
      <c r="AF88" s="87" t="s">
        <v>404</v>
      </c>
      <c r="AG88" s="89">
        <v>0</v>
      </c>
      <c r="AH88" s="92"/>
      <c r="AI88" s="89">
        <v>934037</v>
      </c>
      <c r="AJ88" s="92" t="s">
        <v>75</v>
      </c>
      <c r="AK88" s="92" t="s">
        <v>405</v>
      </c>
      <c r="AL88" s="92" t="s">
        <v>353</v>
      </c>
      <c r="AM88" s="92" t="s">
        <v>212</v>
      </c>
      <c r="AN88" s="92" t="s">
        <v>213</v>
      </c>
      <c r="AO88" s="89">
        <v>0</v>
      </c>
      <c r="AP88" s="89">
        <v>934037</v>
      </c>
      <c r="AQ88" s="89">
        <v>0</v>
      </c>
      <c r="AR88" s="89">
        <v>0</v>
      </c>
      <c r="AS88" s="89">
        <v>0</v>
      </c>
      <c r="AT88" s="89">
        <v>0</v>
      </c>
      <c r="AU88" s="89">
        <v>0</v>
      </c>
      <c r="AV88" s="89">
        <v>0</v>
      </c>
      <c r="AW88" s="89">
        <v>0</v>
      </c>
      <c r="AX88" s="89">
        <v>0</v>
      </c>
      <c r="AY88" s="89">
        <v>0</v>
      </c>
      <c r="AZ88" s="87"/>
      <c r="BA88" s="94"/>
      <c r="BB88" s="87"/>
      <c r="BC88" s="89">
        <v>0</v>
      </c>
    </row>
    <row r="89" spans="1:55" x14ac:dyDescent="0.35">
      <c r="A89" s="86">
        <v>900631361</v>
      </c>
      <c r="B89" s="87" t="s">
        <v>13</v>
      </c>
      <c r="C89" s="87">
        <v>71</v>
      </c>
      <c r="D89" s="87">
        <v>24030</v>
      </c>
      <c r="E89" s="87" t="s">
        <v>406</v>
      </c>
      <c r="F89" s="87" t="s">
        <v>407</v>
      </c>
      <c r="G89" s="88">
        <v>44414</v>
      </c>
      <c r="H89" s="88">
        <v>44530</v>
      </c>
      <c r="I89" s="89">
        <v>1063702</v>
      </c>
      <c r="J89" s="89">
        <v>1063702</v>
      </c>
      <c r="K89" s="90" t="s">
        <v>15</v>
      </c>
      <c r="L89" s="91" t="s">
        <v>16</v>
      </c>
      <c r="M89" s="87"/>
      <c r="N89" s="87"/>
      <c r="O89" s="87" t="s">
        <v>87</v>
      </c>
      <c r="P89" s="87" t="s">
        <v>207</v>
      </c>
      <c r="Q89" s="89">
        <v>0</v>
      </c>
      <c r="R89" s="92"/>
      <c r="S89" s="93"/>
      <c r="T89" s="87"/>
      <c r="U89" s="87"/>
      <c r="V89" s="87" t="s">
        <v>208</v>
      </c>
      <c r="W89" s="94">
        <v>44468</v>
      </c>
      <c r="X89" s="94">
        <v>44480</v>
      </c>
      <c r="Y89" s="94">
        <v>44480</v>
      </c>
      <c r="Z89" s="94">
        <v>44496</v>
      </c>
      <c r="AA89" s="89">
        <v>1063702</v>
      </c>
      <c r="AB89" s="89">
        <v>0</v>
      </c>
      <c r="AC89" s="89">
        <v>0</v>
      </c>
      <c r="AD89" s="89">
        <v>1063702</v>
      </c>
      <c r="AE89" s="87"/>
      <c r="AF89" s="87" t="s">
        <v>408</v>
      </c>
      <c r="AG89" s="89">
        <v>0</v>
      </c>
      <c r="AH89" s="92"/>
      <c r="AI89" s="89">
        <v>1063702</v>
      </c>
      <c r="AJ89" s="92" t="s">
        <v>75</v>
      </c>
      <c r="AK89" s="92" t="s">
        <v>409</v>
      </c>
      <c r="AL89" s="92" t="s">
        <v>353</v>
      </c>
      <c r="AM89" s="92" t="s">
        <v>212</v>
      </c>
      <c r="AN89" s="92" t="s">
        <v>213</v>
      </c>
      <c r="AO89" s="89">
        <v>0</v>
      </c>
      <c r="AP89" s="89">
        <v>1063702</v>
      </c>
      <c r="AQ89" s="89">
        <v>0</v>
      </c>
      <c r="AR89" s="89">
        <v>0</v>
      </c>
      <c r="AS89" s="89">
        <v>0</v>
      </c>
      <c r="AT89" s="89">
        <v>0</v>
      </c>
      <c r="AU89" s="89">
        <v>0</v>
      </c>
      <c r="AV89" s="89">
        <v>0</v>
      </c>
      <c r="AW89" s="89">
        <v>0</v>
      </c>
      <c r="AX89" s="89">
        <v>0</v>
      </c>
      <c r="AY89" s="89">
        <v>0</v>
      </c>
      <c r="AZ89" s="87"/>
      <c r="BA89" s="94"/>
      <c r="BB89" s="87"/>
      <c r="BC89" s="89">
        <v>0</v>
      </c>
    </row>
    <row r="90" spans="1:55" x14ac:dyDescent="0.35">
      <c r="A90" s="86">
        <v>900631361</v>
      </c>
      <c r="B90" s="87" t="s">
        <v>13</v>
      </c>
      <c r="C90" s="87">
        <v>72</v>
      </c>
      <c r="D90" s="87">
        <v>13101</v>
      </c>
      <c r="E90" s="87" t="s">
        <v>410</v>
      </c>
      <c r="F90" s="87" t="s">
        <v>411</v>
      </c>
      <c r="G90" s="88">
        <v>43888</v>
      </c>
      <c r="H90" s="88">
        <v>44579</v>
      </c>
      <c r="I90" s="89">
        <v>1082175</v>
      </c>
      <c r="J90" s="89">
        <v>1082175</v>
      </c>
      <c r="K90" s="90" t="s">
        <v>15</v>
      </c>
      <c r="L90" s="91" t="s">
        <v>16</v>
      </c>
      <c r="M90" s="87"/>
      <c r="N90" s="87"/>
      <c r="O90" s="87" t="s">
        <v>87</v>
      </c>
      <c r="P90" s="87" t="s">
        <v>207</v>
      </c>
      <c r="Q90" s="89">
        <v>0</v>
      </c>
      <c r="R90" s="92"/>
      <c r="S90" s="93"/>
      <c r="T90" s="87"/>
      <c r="U90" s="87"/>
      <c r="V90" s="87" t="s">
        <v>208</v>
      </c>
      <c r="W90" s="94">
        <v>44495</v>
      </c>
      <c r="X90" s="94">
        <v>44552</v>
      </c>
      <c r="Y90" s="94">
        <v>44552</v>
      </c>
      <c r="Z90" s="94">
        <v>44557</v>
      </c>
      <c r="AA90" s="89">
        <v>1082175</v>
      </c>
      <c r="AB90" s="89">
        <v>0</v>
      </c>
      <c r="AC90" s="89">
        <v>0</v>
      </c>
      <c r="AD90" s="89">
        <v>1082175</v>
      </c>
      <c r="AE90" s="87"/>
      <c r="AF90" s="87" t="s">
        <v>412</v>
      </c>
      <c r="AG90" s="89">
        <v>0</v>
      </c>
      <c r="AH90" s="92"/>
      <c r="AI90" s="89">
        <v>1082175</v>
      </c>
      <c r="AJ90" s="92" t="s">
        <v>75</v>
      </c>
      <c r="AK90" s="92" t="s">
        <v>413</v>
      </c>
      <c r="AL90" s="92" t="s">
        <v>353</v>
      </c>
      <c r="AM90" s="92" t="s">
        <v>212</v>
      </c>
      <c r="AN90" s="92" t="s">
        <v>213</v>
      </c>
      <c r="AO90" s="89">
        <v>0</v>
      </c>
      <c r="AP90" s="89">
        <v>1082175</v>
      </c>
      <c r="AQ90" s="89">
        <v>0</v>
      </c>
      <c r="AR90" s="89">
        <v>0</v>
      </c>
      <c r="AS90" s="89">
        <v>0</v>
      </c>
      <c r="AT90" s="89">
        <v>0</v>
      </c>
      <c r="AU90" s="89">
        <v>0</v>
      </c>
      <c r="AV90" s="89">
        <v>0</v>
      </c>
      <c r="AW90" s="89">
        <v>0</v>
      </c>
      <c r="AX90" s="89">
        <v>0</v>
      </c>
      <c r="AY90" s="89">
        <v>0</v>
      </c>
      <c r="AZ90" s="87"/>
      <c r="BA90" s="94"/>
      <c r="BB90" s="87"/>
      <c r="BC90" s="89">
        <v>0</v>
      </c>
    </row>
    <row r="91" spans="1:55" x14ac:dyDescent="0.35">
      <c r="A91" s="86">
        <v>900631361</v>
      </c>
      <c r="B91" s="87" t="s">
        <v>13</v>
      </c>
      <c r="C91" s="87">
        <v>72</v>
      </c>
      <c r="D91" s="87">
        <v>19315</v>
      </c>
      <c r="E91" s="87" t="s">
        <v>414</v>
      </c>
      <c r="F91" s="87" t="s">
        <v>415</v>
      </c>
      <c r="G91" s="88">
        <v>44684</v>
      </c>
      <c r="H91" s="88">
        <v>44753</v>
      </c>
      <c r="I91" s="89">
        <v>1270351</v>
      </c>
      <c r="J91" s="89">
        <v>1270351</v>
      </c>
      <c r="K91" s="90" t="s">
        <v>15</v>
      </c>
      <c r="L91" s="91" t="s">
        <v>16</v>
      </c>
      <c r="M91" s="87"/>
      <c r="N91" s="87"/>
      <c r="O91" s="87" t="s">
        <v>87</v>
      </c>
      <c r="P91" s="87" t="s">
        <v>207</v>
      </c>
      <c r="Q91" s="89">
        <v>0</v>
      </c>
      <c r="R91" s="92"/>
      <c r="S91" s="93"/>
      <c r="T91" s="87"/>
      <c r="U91" s="87"/>
      <c r="V91" s="87" t="s">
        <v>208</v>
      </c>
      <c r="W91" s="94">
        <v>44718</v>
      </c>
      <c r="X91" s="94">
        <v>44754</v>
      </c>
      <c r="Y91" s="94">
        <v>44754</v>
      </c>
      <c r="Z91" s="94">
        <v>44774</v>
      </c>
      <c r="AA91" s="89">
        <v>1270351</v>
      </c>
      <c r="AB91" s="89">
        <v>0</v>
      </c>
      <c r="AC91" s="89">
        <v>0</v>
      </c>
      <c r="AD91" s="89">
        <v>1270351</v>
      </c>
      <c r="AE91" s="87"/>
      <c r="AF91" s="87" t="s">
        <v>416</v>
      </c>
      <c r="AG91" s="89">
        <v>0</v>
      </c>
      <c r="AH91" s="92"/>
      <c r="AI91" s="89">
        <v>1270351</v>
      </c>
      <c r="AJ91" s="92" t="s">
        <v>75</v>
      </c>
      <c r="AK91" s="92" t="s">
        <v>417</v>
      </c>
      <c r="AL91" s="92" t="s">
        <v>353</v>
      </c>
      <c r="AM91" s="92" t="s">
        <v>212</v>
      </c>
      <c r="AN91" s="92" t="s">
        <v>213</v>
      </c>
      <c r="AO91" s="89">
        <v>0</v>
      </c>
      <c r="AP91" s="89">
        <v>1270351</v>
      </c>
      <c r="AQ91" s="89">
        <v>0</v>
      </c>
      <c r="AR91" s="89">
        <v>0</v>
      </c>
      <c r="AS91" s="89">
        <v>0</v>
      </c>
      <c r="AT91" s="89">
        <v>0</v>
      </c>
      <c r="AU91" s="89">
        <v>0</v>
      </c>
      <c r="AV91" s="89">
        <v>0</v>
      </c>
      <c r="AW91" s="89">
        <v>0</v>
      </c>
      <c r="AX91" s="89">
        <v>0</v>
      </c>
      <c r="AY91" s="89">
        <v>0</v>
      </c>
      <c r="AZ91" s="87"/>
      <c r="BA91" s="94"/>
      <c r="BB91" s="87"/>
      <c r="BC91" s="89">
        <v>0</v>
      </c>
    </row>
    <row r="92" spans="1:55" x14ac:dyDescent="0.35">
      <c r="A92" s="86">
        <v>900631361</v>
      </c>
      <c r="B92" s="87" t="s">
        <v>13</v>
      </c>
      <c r="C92" s="87">
        <v>71</v>
      </c>
      <c r="D92" s="87">
        <v>32993</v>
      </c>
      <c r="E92" s="87" t="s">
        <v>418</v>
      </c>
      <c r="F92" s="87" t="s">
        <v>419</v>
      </c>
      <c r="G92" s="88">
        <v>44569</v>
      </c>
      <c r="H92" s="88">
        <v>44701</v>
      </c>
      <c r="I92" s="89">
        <v>1484770</v>
      </c>
      <c r="J92" s="89">
        <v>1484770</v>
      </c>
      <c r="K92" s="90" t="s">
        <v>15</v>
      </c>
      <c r="L92" s="91" t="s">
        <v>16</v>
      </c>
      <c r="M92" s="87"/>
      <c r="N92" s="87"/>
      <c r="O92" s="87" t="s">
        <v>87</v>
      </c>
      <c r="P92" s="87" t="s">
        <v>207</v>
      </c>
      <c r="Q92" s="89">
        <v>0</v>
      </c>
      <c r="R92" s="92"/>
      <c r="S92" s="93"/>
      <c r="T92" s="87"/>
      <c r="U92" s="87"/>
      <c r="V92" s="87" t="s">
        <v>208</v>
      </c>
      <c r="W92" s="94">
        <v>44679</v>
      </c>
      <c r="X92" s="94">
        <v>44701</v>
      </c>
      <c r="Y92" s="94">
        <v>44701</v>
      </c>
      <c r="Z92" s="94">
        <v>44704</v>
      </c>
      <c r="AA92" s="89">
        <v>1484770</v>
      </c>
      <c r="AB92" s="89">
        <v>0</v>
      </c>
      <c r="AC92" s="89">
        <v>0</v>
      </c>
      <c r="AD92" s="89">
        <v>1484770</v>
      </c>
      <c r="AE92" s="87"/>
      <c r="AF92" s="87" t="s">
        <v>420</v>
      </c>
      <c r="AG92" s="89">
        <v>0</v>
      </c>
      <c r="AH92" s="92"/>
      <c r="AI92" s="89">
        <v>1484770</v>
      </c>
      <c r="AJ92" s="92" t="s">
        <v>75</v>
      </c>
      <c r="AK92" s="92" t="s">
        <v>421</v>
      </c>
      <c r="AL92" s="92" t="s">
        <v>353</v>
      </c>
      <c r="AM92" s="92" t="s">
        <v>212</v>
      </c>
      <c r="AN92" s="92" t="s">
        <v>213</v>
      </c>
      <c r="AO92" s="89">
        <v>0</v>
      </c>
      <c r="AP92" s="89">
        <v>1484770</v>
      </c>
      <c r="AQ92" s="89">
        <v>0</v>
      </c>
      <c r="AR92" s="89">
        <v>0</v>
      </c>
      <c r="AS92" s="89">
        <v>0</v>
      </c>
      <c r="AT92" s="89">
        <v>0</v>
      </c>
      <c r="AU92" s="89">
        <v>0</v>
      </c>
      <c r="AV92" s="89">
        <v>0</v>
      </c>
      <c r="AW92" s="89">
        <v>0</v>
      </c>
      <c r="AX92" s="89">
        <v>0</v>
      </c>
      <c r="AY92" s="89">
        <v>0</v>
      </c>
      <c r="AZ92" s="87"/>
      <c r="BA92" s="94"/>
      <c r="BB92" s="87"/>
      <c r="BC92" s="89">
        <v>0</v>
      </c>
    </row>
    <row r="93" spans="1:55" x14ac:dyDescent="0.35">
      <c r="A93" s="86">
        <v>900631361</v>
      </c>
      <c r="B93" s="87" t="s">
        <v>13</v>
      </c>
      <c r="C93" s="87">
        <v>71</v>
      </c>
      <c r="D93" s="87">
        <v>35468</v>
      </c>
      <c r="E93" s="87" t="s">
        <v>422</v>
      </c>
      <c r="F93" s="87" t="s">
        <v>423</v>
      </c>
      <c r="G93" s="88">
        <v>44704</v>
      </c>
      <c r="H93" s="88">
        <v>44748</v>
      </c>
      <c r="I93" s="89">
        <v>1671726</v>
      </c>
      <c r="J93" s="89">
        <v>1671726</v>
      </c>
      <c r="K93" s="90" t="s">
        <v>15</v>
      </c>
      <c r="L93" s="91" t="s">
        <v>16</v>
      </c>
      <c r="M93" s="87"/>
      <c r="N93" s="87"/>
      <c r="O93" s="87" t="s">
        <v>87</v>
      </c>
      <c r="P93" s="87" t="s">
        <v>207</v>
      </c>
      <c r="Q93" s="89">
        <v>0</v>
      </c>
      <c r="R93" s="92"/>
      <c r="S93" s="93"/>
      <c r="T93" s="87"/>
      <c r="U93" s="87"/>
      <c r="V93" s="87" t="s">
        <v>208</v>
      </c>
      <c r="W93" s="94">
        <v>44741</v>
      </c>
      <c r="X93" s="94">
        <v>44754</v>
      </c>
      <c r="Y93" s="94">
        <v>44754</v>
      </c>
      <c r="Z93" s="94">
        <v>44770</v>
      </c>
      <c r="AA93" s="89">
        <v>1671726</v>
      </c>
      <c r="AB93" s="89">
        <v>0</v>
      </c>
      <c r="AC93" s="89">
        <v>0</v>
      </c>
      <c r="AD93" s="89">
        <v>1671726</v>
      </c>
      <c r="AE93" s="87"/>
      <c r="AF93" s="87" t="s">
        <v>424</v>
      </c>
      <c r="AG93" s="89">
        <v>0</v>
      </c>
      <c r="AH93" s="92"/>
      <c r="AI93" s="89">
        <v>1671726</v>
      </c>
      <c r="AJ93" s="92" t="s">
        <v>75</v>
      </c>
      <c r="AK93" s="92" t="s">
        <v>425</v>
      </c>
      <c r="AL93" s="92" t="s">
        <v>353</v>
      </c>
      <c r="AM93" s="92" t="s">
        <v>212</v>
      </c>
      <c r="AN93" s="92" t="s">
        <v>213</v>
      </c>
      <c r="AO93" s="89">
        <v>0</v>
      </c>
      <c r="AP93" s="89">
        <v>1671726</v>
      </c>
      <c r="AQ93" s="89">
        <v>0</v>
      </c>
      <c r="AR93" s="89">
        <v>0</v>
      </c>
      <c r="AS93" s="89">
        <v>0</v>
      </c>
      <c r="AT93" s="89">
        <v>0</v>
      </c>
      <c r="AU93" s="89">
        <v>0</v>
      </c>
      <c r="AV93" s="89">
        <v>0</v>
      </c>
      <c r="AW93" s="89">
        <v>0</v>
      </c>
      <c r="AX93" s="89">
        <v>0</v>
      </c>
      <c r="AY93" s="89">
        <v>0</v>
      </c>
      <c r="AZ93" s="87"/>
      <c r="BA93" s="94"/>
      <c r="BB93" s="87"/>
      <c r="BC93" s="89">
        <v>0</v>
      </c>
    </row>
    <row r="94" spans="1:55" x14ac:dyDescent="0.35">
      <c r="A94" s="86">
        <v>900631361</v>
      </c>
      <c r="B94" s="87" t="s">
        <v>13</v>
      </c>
      <c r="C94" s="87">
        <v>72</v>
      </c>
      <c r="D94" s="87">
        <v>10987</v>
      </c>
      <c r="E94" s="87" t="s">
        <v>426</v>
      </c>
      <c r="F94" s="87" t="s">
        <v>427</v>
      </c>
      <c r="G94" s="88">
        <v>44368</v>
      </c>
      <c r="H94" s="88">
        <v>44481</v>
      </c>
      <c r="I94" s="89">
        <v>1735031</v>
      </c>
      <c r="J94" s="89">
        <v>1735031</v>
      </c>
      <c r="K94" s="90" t="s">
        <v>15</v>
      </c>
      <c r="L94" s="91" t="s">
        <v>16</v>
      </c>
      <c r="M94" s="87"/>
      <c r="N94" s="87"/>
      <c r="O94" s="87" t="s">
        <v>87</v>
      </c>
      <c r="P94" s="87" t="s">
        <v>207</v>
      </c>
      <c r="Q94" s="89">
        <v>0</v>
      </c>
      <c r="R94" s="92"/>
      <c r="S94" s="93"/>
      <c r="T94" s="87"/>
      <c r="U94" s="87"/>
      <c r="V94" s="87" t="s">
        <v>208</v>
      </c>
      <c r="W94" s="94">
        <v>44368</v>
      </c>
      <c r="X94" s="94">
        <v>44481</v>
      </c>
      <c r="Y94" s="94">
        <v>44481</v>
      </c>
      <c r="Z94" s="94">
        <v>44496</v>
      </c>
      <c r="AA94" s="89">
        <v>1735031</v>
      </c>
      <c r="AB94" s="89">
        <v>0</v>
      </c>
      <c r="AC94" s="89">
        <v>0</v>
      </c>
      <c r="AD94" s="89">
        <v>1735031</v>
      </c>
      <c r="AE94" s="87"/>
      <c r="AF94" s="87" t="s">
        <v>428</v>
      </c>
      <c r="AG94" s="89">
        <v>0</v>
      </c>
      <c r="AH94" s="92"/>
      <c r="AI94" s="89">
        <v>1735031</v>
      </c>
      <c r="AJ94" s="92" t="s">
        <v>75</v>
      </c>
      <c r="AK94" s="92" t="s">
        <v>429</v>
      </c>
      <c r="AL94" s="92" t="s">
        <v>353</v>
      </c>
      <c r="AM94" s="92" t="s">
        <v>212</v>
      </c>
      <c r="AN94" s="92" t="s">
        <v>213</v>
      </c>
      <c r="AO94" s="89">
        <v>0</v>
      </c>
      <c r="AP94" s="89">
        <v>1735031</v>
      </c>
      <c r="AQ94" s="89">
        <v>0</v>
      </c>
      <c r="AR94" s="89">
        <v>0</v>
      </c>
      <c r="AS94" s="89">
        <v>0</v>
      </c>
      <c r="AT94" s="89">
        <v>0</v>
      </c>
      <c r="AU94" s="89">
        <v>0</v>
      </c>
      <c r="AV94" s="89">
        <v>0</v>
      </c>
      <c r="AW94" s="89">
        <v>0</v>
      </c>
      <c r="AX94" s="89">
        <v>0</v>
      </c>
      <c r="AY94" s="89">
        <v>0</v>
      </c>
      <c r="AZ94" s="87"/>
      <c r="BA94" s="94"/>
      <c r="BB94" s="87"/>
      <c r="BC94" s="89">
        <v>0</v>
      </c>
    </row>
    <row r="95" spans="1:55" x14ac:dyDescent="0.35">
      <c r="A95" s="86">
        <v>900631361</v>
      </c>
      <c r="B95" s="87" t="s">
        <v>13</v>
      </c>
      <c r="C95" s="87">
        <v>71</v>
      </c>
      <c r="D95" s="87">
        <v>42176</v>
      </c>
      <c r="E95" s="87" t="s">
        <v>430</v>
      </c>
      <c r="F95" s="87" t="s">
        <v>431</v>
      </c>
      <c r="G95" s="88">
        <v>44918</v>
      </c>
      <c r="H95" s="88">
        <v>44978</v>
      </c>
      <c r="I95" s="89">
        <v>2005676</v>
      </c>
      <c r="J95" s="89">
        <v>2005676</v>
      </c>
      <c r="K95" s="90" t="s">
        <v>15</v>
      </c>
      <c r="L95" s="91" t="s">
        <v>16</v>
      </c>
      <c r="M95" s="87"/>
      <c r="N95" s="87"/>
      <c r="O95" s="87" t="s">
        <v>87</v>
      </c>
      <c r="P95" s="87" t="s">
        <v>207</v>
      </c>
      <c r="Q95" s="89">
        <v>0</v>
      </c>
      <c r="R95" s="92"/>
      <c r="S95" s="93"/>
      <c r="T95" s="87"/>
      <c r="U95" s="87"/>
      <c r="V95" s="87" t="s">
        <v>208</v>
      </c>
      <c r="W95" s="94">
        <v>44953</v>
      </c>
      <c r="X95" s="94">
        <v>44978</v>
      </c>
      <c r="Y95" s="94">
        <v>44978</v>
      </c>
      <c r="Z95" s="94">
        <v>44979</v>
      </c>
      <c r="AA95" s="89">
        <v>2005676</v>
      </c>
      <c r="AB95" s="89">
        <v>0</v>
      </c>
      <c r="AC95" s="89">
        <v>0</v>
      </c>
      <c r="AD95" s="89">
        <v>2005676</v>
      </c>
      <c r="AE95" s="87"/>
      <c r="AF95" s="87" t="s">
        <v>432</v>
      </c>
      <c r="AG95" s="89">
        <v>0</v>
      </c>
      <c r="AH95" s="92"/>
      <c r="AI95" s="89">
        <v>2005676</v>
      </c>
      <c r="AJ95" s="92" t="s">
        <v>75</v>
      </c>
      <c r="AK95" s="92" t="s">
        <v>433</v>
      </c>
      <c r="AL95" s="92" t="s">
        <v>353</v>
      </c>
      <c r="AM95" s="92" t="s">
        <v>212</v>
      </c>
      <c r="AN95" s="92" t="s">
        <v>213</v>
      </c>
      <c r="AO95" s="89">
        <v>0</v>
      </c>
      <c r="AP95" s="89">
        <v>2005676</v>
      </c>
      <c r="AQ95" s="89">
        <v>0</v>
      </c>
      <c r="AR95" s="89">
        <v>0</v>
      </c>
      <c r="AS95" s="89">
        <v>0</v>
      </c>
      <c r="AT95" s="89">
        <v>0</v>
      </c>
      <c r="AU95" s="89">
        <v>0</v>
      </c>
      <c r="AV95" s="89">
        <v>0</v>
      </c>
      <c r="AW95" s="89">
        <v>0</v>
      </c>
      <c r="AX95" s="89">
        <v>0</v>
      </c>
      <c r="AY95" s="89">
        <v>0</v>
      </c>
      <c r="AZ95" s="87"/>
      <c r="BA95" s="94"/>
      <c r="BB95" s="87"/>
      <c r="BC95" s="89">
        <v>0</v>
      </c>
    </row>
    <row r="96" spans="1:55" x14ac:dyDescent="0.35">
      <c r="A96" s="86">
        <v>900631361</v>
      </c>
      <c r="B96" s="87" t="s">
        <v>13</v>
      </c>
      <c r="C96" s="87">
        <v>72</v>
      </c>
      <c r="D96" s="87">
        <v>12488</v>
      </c>
      <c r="E96" s="87" t="s">
        <v>434</v>
      </c>
      <c r="F96" s="87" t="s">
        <v>435</v>
      </c>
      <c r="G96" s="88">
        <v>44427</v>
      </c>
      <c r="H96" s="88">
        <v>44481</v>
      </c>
      <c r="I96" s="89">
        <v>2110450</v>
      </c>
      <c r="J96" s="89">
        <v>2110450</v>
      </c>
      <c r="K96" s="90" t="s">
        <v>15</v>
      </c>
      <c r="L96" s="91" t="s">
        <v>16</v>
      </c>
      <c r="M96" s="87"/>
      <c r="N96" s="87"/>
      <c r="O96" s="87" t="s">
        <v>87</v>
      </c>
      <c r="P96" s="87" t="s">
        <v>207</v>
      </c>
      <c r="Q96" s="89">
        <v>0</v>
      </c>
      <c r="R96" s="92"/>
      <c r="S96" s="93"/>
      <c r="T96" s="87"/>
      <c r="U96" s="87"/>
      <c r="V96" s="87" t="s">
        <v>208</v>
      </c>
      <c r="W96" s="94">
        <v>44427</v>
      </c>
      <c r="X96" s="94">
        <v>44481</v>
      </c>
      <c r="Y96" s="94">
        <v>44481</v>
      </c>
      <c r="Z96" s="94">
        <v>44496</v>
      </c>
      <c r="AA96" s="89">
        <v>2110450</v>
      </c>
      <c r="AB96" s="89">
        <v>0</v>
      </c>
      <c r="AC96" s="89">
        <v>0</v>
      </c>
      <c r="AD96" s="89">
        <v>2110450</v>
      </c>
      <c r="AE96" s="87"/>
      <c r="AF96" s="87" t="s">
        <v>436</v>
      </c>
      <c r="AG96" s="89">
        <v>0</v>
      </c>
      <c r="AH96" s="92"/>
      <c r="AI96" s="89">
        <v>2110450</v>
      </c>
      <c r="AJ96" s="92" t="s">
        <v>75</v>
      </c>
      <c r="AK96" s="92" t="s">
        <v>437</v>
      </c>
      <c r="AL96" s="92" t="s">
        <v>353</v>
      </c>
      <c r="AM96" s="92" t="s">
        <v>212</v>
      </c>
      <c r="AN96" s="92" t="s">
        <v>213</v>
      </c>
      <c r="AO96" s="89">
        <v>0</v>
      </c>
      <c r="AP96" s="89">
        <v>2110450</v>
      </c>
      <c r="AQ96" s="89">
        <v>0</v>
      </c>
      <c r="AR96" s="89">
        <v>0</v>
      </c>
      <c r="AS96" s="89">
        <v>0</v>
      </c>
      <c r="AT96" s="89">
        <v>0</v>
      </c>
      <c r="AU96" s="89">
        <v>0</v>
      </c>
      <c r="AV96" s="89">
        <v>0</v>
      </c>
      <c r="AW96" s="89">
        <v>0</v>
      </c>
      <c r="AX96" s="89">
        <v>0</v>
      </c>
      <c r="AY96" s="89">
        <v>0</v>
      </c>
      <c r="AZ96" s="87"/>
      <c r="BA96" s="94"/>
      <c r="BB96" s="87"/>
      <c r="BC96" s="89">
        <v>0</v>
      </c>
    </row>
    <row r="97" spans="1:55" x14ac:dyDescent="0.35">
      <c r="A97" s="86">
        <v>900631361</v>
      </c>
      <c r="B97" s="87" t="s">
        <v>13</v>
      </c>
      <c r="C97" s="87">
        <v>72</v>
      </c>
      <c r="D97" s="87">
        <v>22826</v>
      </c>
      <c r="E97" s="87" t="s">
        <v>438</v>
      </c>
      <c r="F97" s="87" t="s">
        <v>439</v>
      </c>
      <c r="G97" s="88">
        <v>44744</v>
      </c>
      <c r="H97" s="88">
        <v>44979</v>
      </c>
      <c r="I97" s="89">
        <v>2138532</v>
      </c>
      <c r="J97" s="89">
        <v>2138532</v>
      </c>
      <c r="K97" s="90" t="s">
        <v>15</v>
      </c>
      <c r="L97" s="91" t="s">
        <v>16</v>
      </c>
      <c r="M97" s="87"/>
      <c r="N97" s="87"/>
      <c r="O97" s="87" t="s">
        <v>87</v>
      </c>
      <c r="P97" s="87" t="s">
        <v>207</v>
      </c>
      <c r="Q97" s="89">
        <v>0</v>
      </c>
      <c r="R97" s="92"/>
      <c r="S97" s="93"/>
      <c r="T97" s="87"/>
      <c r="U97" s="87"/>
      <c r="V97" s="87" t="s">
        <v>208</v>
      </c>
      <c r="W97" s="94">
        <v>44854</v>
      </c>
      <c r="X97" s="94">
        <v>44939</v>
      </c>
      <c r="Y97" s="94">
        <v>44939</v>
      </c>
      <c r="Z97" s="94">
        <v>44942</v>
      </c>
      <c r="AA97" s="89">
        <v>2138532</v>
      </c>
      <c r="AB97" s="89">
        <v>0</v>
      </c>
      <c r="AC97" s="89">
        <v>0</v>
      </c>
      <c r="AD97" s="89">
        <v>2138532</v>
      </c>
      <c r="AE97" s="87"/>
      <c r="AF97" s="87" t="s">
        <v>440</v>
      </c>
      <c r="AG97" s="89">
        <v>0</v>
      </c>
      <c r="AH97" s="92"/>
      <c r="AI97" s="89">
        <v>2138532</v>
      </c>
      <c r="AJ97" s="92" t="s">
        <v>75</v>
      </c>
      <c r="AK97" s="92" t="s">
        <v>441</v>
      </c>
      <c r="AL97" s="92" t="s">
        <v>353</v>
      </c>
      <c r="AM97" s="92" t="s">
        <v>212</v>
      </c>
      <c r="AN97" s="92" t="s">
        <v>213</v>
      </c>
      <c r="AO97" s="89">
        <v>0</v>
      </c>
      <c r="AP97" s="89">
        <v>2138532</v>
      </c>
      <c r="AQ97" s="89">
        <v>0</v>
      </c>
      <c r="AR97" s="89">
        <v>0</v>
      </c>
      <c r="AS97" s="89">
        <v>0</v>
      </c>
      <c r="AT97" s="89">
        <v>0</v>
      </c>
      <c r="AU97" s="89">
        <v>0</v>
      </c>
      <c r="AV97" s="89">
        <v>0</v>
      </c>
      <c r="AW97" s="89">
        <v>0</v>
      </c>
      <c r="AX97" s="89">
        <v>0</v>
      </c>
      <c r="AY97" s="89">
        <v>0</v>
      </c>
      <c r="AZ97" s="87"/>
      <c r="BA97" s="94"/>
      <c r="BB97" s="87"/>
      <c r="BC97" s="89">
        <v>0</v>
      </c>
    </row>
    <row r="98" spans="1:55" x14ac:dyDescent="0.35">
      <c r="A98" s="86">
        <v>900631361</v>
      </c>
      <c r="B98" s="87" t="s">
        <v>13</v>
      </c>
      <c r="C98" s="87">
        <v>71</v>
      </c>
      <c r="D98" s="87">
        <v>38320</v>
      </c>
      <c r="E98" s="87" t="s">
        <v>442</v>
      </c>
      <c r="F98" s="87" t="s">
        <v>443</v>
      </c>
      <c r="G98" s="88">
        <v>44796</v>
      </c>
      <c r="H98" s="88">
        <v>44883</v>
      </c>
      <c r="I98" s="89">
        <v>2369778</v>
      </c>
      <c r="J98" s="89">
        <v>2369778</v>
      </c>
      <c r="K98" s="90" t="s">
        <v>15</v>
      </c>
      <c r="L98" s="91" t="s">
        <v>16</v>
      </c>
      <c r="M98" s="87"/>
      <c r="N98" s="87"/>
      <c r="O98" s="87" t="s">
        <v>87</v>
      </c>
      <c r="P98" s="87" t="s">
        <v>207</v>
      </c>
      <c r="Q98" s="89">
        <v>0</v>
      </c>
      <c r="R98" s="92"/>
      <c r="S98" s="93"/>
      <c r="T98" s="87"/>
      <c r="U98" s="87"/>
      <c r="V98" s="87" t="s">
        <v>208</v>
      </c>
      <c r="W98" s="94">
        <v>44846</v>
      </c>
      <c r="X98" s="94">
        <v>44883</v>
      </c>
      <c r="Y98" s="94">
        <v>44883</v>
      </c>
      <c r="Z98" s="94">
        <v>44883</v>
      </c>
      <c r="AA98" s="89">
        <v>2369778</v>
      </c>
      <c r="AB98" s="89">
        <v>0</v>
      </c>
      <c r="AC98" s="89">
        <v>0</v>
      </c>
      <c r="AD98" s="89">
        <v>2369778</v>
      </c>
      <c r="AE98" s="87"/>
      <c r="AF98" s="87" t="s">
        <v>444</v>
      </c>
      <c r="AG98" s="89">
        <v>0</v>
      </c>
      <c r="AH98" s="92"/>
      <c r="AI98" s="89">
        <v>2369778</v>
      </c>
      <c r="AJ98" s="92" t="s">
        <v>75</v>
      </c>
      <c r="AK98" s="92" t="s">
        <v>445</v>
      </c>
      <c r="AL98" s="92" t="s">
        <v>353</v>
      </c>
      <c r="AM98" s="92" t="s">
        <v>212</v>
      </c>
      <c r="AN98" s="92" t="s">
        <v>213</v>
      </c>
      <c r="AO98" s="89">
        <v>0</v>
      </c>
      <c r="AP98" s="89">
        <v>2369778</v>
      </c>
      <c r="AQ98" s="89">
        <v>0</v>
      </c>
      <c r="AR98" s="89">
        <v>0</v>
      </c>
      <c r="AS98" s="89">
        <v>0</v>
      </c>
      <c r="AT98" s="89">
        <v>0</v>
      </c>
      <c r="AU98" s="89">
        <v>0</v>
      </c>
      <c r="AV98" s="89">
        <v>0</v>
      </c>
      <c r="AW98" s="89">
        <v>0</v>
      </c>
      <c r="AX98" s="89">
        <v>0</v>
      </c>
      <c r="AY98" s="89">
        <v>0</v>
      </c>
      <c r="AZ98" s="87"/>
      <c r="BA98" s="94"/>
      <c r="BB98" s="87"/>
      <c r="BC98" s="89">
        <v>0</v>
      </c>
    </row>
    <row r="99" spans="1:55" x14ac:dyDescent="0.35">
      <c r="A99" s="86">
        <v>900631361</v>
      </c>
      <c r="B99" s="87" t="s">
        <v>13</v>
      </c>
      <c r="C99" s="87">
        <v>71</v>
      </c>
      <c r="D99" s="87">
        <v>22613</v>
      </c>
      <c r="E99" s="87" t="s">
        <v>446</v>
      </c>
      <c r="F99" s="87" t="s">
        <v>447</v>
      </c>
      <c r="G99" s="88">
        <v>44366</v>
      </c>
      <c r="H99" s="88">
        <v>44440</v>
      </c>
      <c r="I99" s="89">
        <v>2982949</v>
      </c>
      <c r="J99" s="89">
        <v>2982949</v>
      </c>
      <c r="K99" s="90" t="s">
        <v>15</v>
      </c>
      <c r="L99" s="91" t="s">
        <v>16</v>
      </c>
      <c r="M99" s="87"/>
      <c r="N99" s="87"/>
      <c r="O99" s="87" t="s">
        <v>87</v>
      </c>
      <c r="P99" s="87" t="s">
        <v>207</v>
      </c>
      <c r="Q99" s="89">
        <v>0</v>
      </c>
      <c r="R99" s="92"/>
      <c r="S99" s="93"/>
      <c r="T99" s="87"/>
      <c r="U99" s="87"/>
      <c r="V99" s="87" t="s">
        <v>208</v>
      </c>
      <c r="W99" s="94">
        <v>44406</v>
      </c>
      <c r="X99" s="94">
        <v>44461</v>
      </c>
      <c r="Y99" s="94">
        <v>44461</v>
      </c>
      <c r="Z99" s="94">
        <v>44462</v>
      </c>
      <c r="AA99" s="89">
        <v>2982949</v>
      </c>
      <c r="AB99" s="89">
        <v>0</v>
      </c>
      <c r="AC99" s="89">
        <v>0</v>
      </c>
      <c r="AD99" s="89">
        <v>2982949</v>
      </c>
      <c r="AE99" s="87"/>
      <c r="AF99" s="87" t="s">
        <v>448</v>
      </c>
      <c r="AG99" s="89">
        <v>0</v>
      </c>
      <c r="AH99" s="92"/>
      <c r="AI99" s="89">
        <v>2982949</v>
      </c>
      <c r="AJ99" s="92" t="s">
        <v>75</v>
      </c>
      <c r="AK99" s="92" t="s">
        <v>449</v>
      </c>
      <c r="AL99" s="92" t="s">
        <v>353</v>
      </c>
      <c r="AM99" s="92" t="s">
        <v>212</v>
      </c>
      <c r="AN99" s="92" t="s">
        <v>213</v>
      </c>
      <c r="AO99" s="89">
        <v>0</v>
      </c>
      <c r="AP99" s="89">
        <v>2982949</v>
      </c>
      <c r="AQ99" s="89">
        <v>0</v>
      </c>
      <c r="AR99" s="89">
        <v>0</v>
      </c>
      <c r="AS99" s="89">
        <v>0</v>
      </c>
      <c r="AT99" s="89">
        <v>0</v>
      </c>
      <c r="AU99" s="89">
        <v>0</v>
      </c>
      <c r="AV99" s="89">
        <v>0</v>
      </c>
      <c r="AW99" s="89">
        <v>0</v>
      </c>
      <c r="AX99" s="89">
        <v>0</v>
      </c>
      <c r="AY99" s="89">
        <v>0</v>
      </c>
      <c r="AZ99" s="87"/>
      <c r="BA99" s="94"/>
      <c r="BB99" s="87"/>
      <c r="BC99" s="89">
        <v>0</v>
      </c>
    </row>
    <row r="100" spans="1:55" x14ac:dyDescent="0.35">
      <c r="A100" s="86">
        <v>900631361</v>
      </c>
      <c r="B100" s="87" t="s">
        <v>13</v>
      </c>
      <c r="C100" s="87">
        <v>72</v>
      </c>
      <c r="D100" s="87">
        <v>15679</v>
      </c>
      <c r="E100" s="87" t="s">
        <v>450</v>
      </c>
      <c r="F100" s="87" t="s">
        <v>451</v>
      </c>
      <c r="G100" s="88">
        <v>44551</v>
      </c>
      <c r="H100" s="88">
        <v>44603</v>
      </c>
      <c r="I100" s="89">
        <v>3281650</v>
      </c>
      <c r="J100" s="89">
        <v>3281650</v>
      </c>
      <c r="K100" s="90" t="s">
        <v>15</v>
      </c>
      <c r="L100" s="91" t="s">
        <v>16</v>
      </c>
      <c r="M100" s="87"/>
      <c r="N100" s="87"/>
      <c r="O100" s="87" t="s">
        <v>87</v>
      </c>
      <c r="P100" s="87" t="s">
        <v>207</v>
      </c>
      <c r="Q100" s="89">
        <v>0</v>
      </c>
      <c r="R100" s="92"/>
      <c r="S100" s="93"/>
      <c r="T100" s="87"/>
      <c r="U100" s="87"/>
      <c r="V100" s="87" t="s">
        <v>208</v>
      </c>
      <c r="W100" s="94">
        <v>44596</v>
      </c>
      <c r="X100" s="94">
        <v>44611</v>
      </c>
      <c r="Y100" s="94">
        <v>44611</v>
      </c>
      <c r="Z100" s="94">
        <v>44616</v>
      </c>
      <c r="AA100" s="89">
        <v>3281650</v>
      </c>
      <c r="AB100" s="89">
        <v>0</v>
      </c>
      <c r="AC100" s="89">
        <v>0</v>
      </c>
      <c r="AD100" s="89">
        <v>3281650</v>
      </c>
      <c r="AE100" s="87"/>
      <c r="AF100" s="87" t="s">
        <v>452</v>
      </c>
      <c r="AG100" s="89">
        <v>0</v>
      </c>
      <c r="AH100" s="92"/>
      <c r="AI100" s="89">
        <v>3281650</v>
      </c>
      <c r="AJ100" s="92" t="s">
        <v>75</v>
      </c>
      <c r="AK100" s="92" t="s">
        <v>453</v>
      </c>
      <c r="AL100" s="92" t="s">
        <v>353</v>
      </c>
      <c r="AM100" s="92" t="s">
        <v>212</v>
      </c>
      <c r="AN100" s="92" t="s">
        <v>213</v>
      </c>
      <c r="AO100" s="89">
        <v>0</v>
      </c>
      <c r="AP100" s="89">
        <v>3281650</v>
      </c>
      <c r="AQ100" s="89">
        <v>0</v>
      </c>
      <c r="AR100" s="89">
        <v>0</v>
      </c>
      <c r="AS100" s="89">
        <v>0</v>
      </c>
      <c r="AT100" s="89">
        <v>0</v>
      </c>
      <c r="AU100" s="89">
        <v>0</v>
      </c>
      <c r="AV100" s="89">
        <v>0</v>
      </c>
      <c r="AW100" s="89">
        <v>0</v>
      </c>
      <c r="AX100" s="89">
        <v>0</v>
      </c>
      <c r="AY100" s="89">
        <v>0</v>
      </c>
      <c r="AZ100" s="87"/>
      <c r="BA100" s="94"/>
      <c r="BB100" s="87"/>
      <c r="BC100" s="89">
        <v>0</v>
      </c>
    </row>
    <row r="101" spans="1:55" x14ac:dyDescent="0.35">
      <c r="A101" s="86">
        <v>900631361</v>
      </c>
      <c r="B101" s="87" t="s">
        <v>13</v>
      </c>
      <c r="C101" s="87">
        <v>72</v>
      </c>
      <c r="D101" s="87">
        <v>22498</v>
      </c>
      <c r="E101" s="87" t="s">
        <v>454</v>
      </c>
      <c r="F101" s="87" t="s">
        <v>455</v>
      </c>
      <c r="G101" s="88">
        <v>44600</v>
      </c>
      <c r="H101" s="88">
        <v>44875</v>
      </c>
      <c r="I101" s="89">
        <v>3435666</v>
      </c>
      <c r="J101" s="89">
        <v>3435666</v>
      </c>
      <c r="K101" s="90" t="s">
        <v>15</v>
      </c>
      <c r="L101" s="91" t="s">
        <v>16</v>
      </c>
      <c r="M101" s="87"/>
      <c r="N101" s="87"/>
      <c r="O101" s="87" t="s">
        <v>87</v>
      </c>
      <c r="P101" s="87" t="s">
        <v>207</v>
      </c>
      <c r="Q101" s="89">
        <v>0</v>
      </c>
      <c r="R101" s="92"/>
      <c r="S101" s="93"/>
      <c r="T101" s="87"/>
      <c r="U101" s="87"/>
      <c r="V101" s="87" t="s">
        <v>208</v>
      </c>
      <c r="W101" s="94">
        <v>44841</v>
      </c>
      <c r="X101" s="94">
        <v>44875</v>
      </c>
      <c r="Y101" s="94">
        <v>44875</v>
      </c>
      <c r="Z101" s="94">
        <v>44880</v>
      </c>
      <c r="AA101" s="89">
        <v>3435666</v>
      </c>
      <c r="AB101" s="89">
        <v>0</v>
      </c>
      <c r="AC101" s="89">
        <v>0</v>
      </c>
      <c r="AD101" s="89">
        <v>3435666</v>
      </c>
      <c r="AE101" s="87"/>
      <c r="AF101" s="87" t="s">
        <v>456</v>
      </c>
      <c r="AG101" s="89">
        <v>0</v>
      </c>
      <c r="AH101" s="92"/>
      <c r="AI101" s="89">
        <v>3435666</v>
      </c>
      <c r="AJ101" s="92" t="s">
        <v>75</v>
      </c>
      <c r="AK101" s="92" t="s">
        <v>457</v>
      </c>
      <c r="AL101" s="92" t="s">
        <v>353</v>
      </c>
      <c r="AM101" s="92" t="s">
        <v>212</v>
      </c>
      <c r="AN101" s="92" t="s">
        <v>213</v>
      </c>
      <c r="AO101" s="89">
        <v>0</v>
      </c>
      <c r="AP101" s="89">
        <v>3435666</v>
      </c>
      <c r="AQ101" s="89">
        <v>0</v>
      </c>
      <c r="AR101" s="89">
        <v>0</v>
      </c>
      <c r="AS101" s="89">
        <v>0</v>
      </c>
      <c r="AT101" s="89">
        <v>0</v>
      </c>
      <c r="AU101" s="89">
        <v>0</v>
      </c>
      <c r="AV101" s="89">
        <v>0</v>
      </c>
      <c r="AW101" s="89">
        <v>0</v>
      </c>
      <c r="AX101" s="89">
        <v>0</v>
      </c>
      <c r="AY101" s="89">
        <v>0</v>
      </c>
      <c r="AZ101" s="87"/>
      <c r="BA101" s="94"/>
      <c r="BB101" s="87"/>
      <c r="BC101" s="89">
        <v>0</v>
      </c>
    </row>
    <row r="102" spans="1:55" x14ac:dyDescent="0.35">
      <c r="A102" s="86">
        <v>900631361</v>
      </c>
      <c r="B102" s="87" t="s">
        <v>13</v>
      </c>
      <c r="C102" s="87">
        <v>71</v>
      </c>
      <c r="D102" s="87">
        <v>42038</v>
      </c>
      <c r="E102" s="87" t="s">
        <v>458</v>
      </c>
      <c r="F102" s="87" t="s">
        <v>459</v>
      </c>
      <c r="G102" s="88">
        <v>44840</v>
      </c>
      <c r="H102" s="88">
        <v>44978</v>
      </c>
      <c r="I102" s="89">
        <v>3602927</v>
      </c>
      <c r="J102" s="89">
        <v>3602927</v>
      </c>
      <c r="K102" s="90" t="s">
        <v>15</v>
      </c>
      <c r="L102" s="91" t="s">
        <v>16</v>
      </c>
      <c r="M102" s="87"/>
      <c r="N102" s="87"/>
      <c r="O102" s="87" t="s">
        <v>87</v>
      </c>
      <c r="P102" s="87" t="s">
        <v>207</v>
      </c>
      <c r="Q102" s="89">
        <v>0</v>
      </c>
      <c r="R102" s="92"/>
      <c r="S102" s="93"/>
      <c r="T102" s="87"/>
      <c r="U102" s="87"/>
      <c r="V102" s="87" t="s">
        <v>208</v>
      </c>
      <c r="W102" s="94">
        <v>44950</v>
      </c>
      <c r="X102" s="94">
        <v>44978</v>
      </c>
      <c r="Y102" s="94">
        <v>44978</v>
      </c>
      <c r="Z102" s="94">
        <v>44979</v>
      </c>
      <c r="AA102" s="89">
        <v>3602927</v>
      </c>
      <c r="AB102" s="89">
        <v>0</v>
      </c>
      <c r="AC102" s="89">
        <v>0</v>
      </c>
      <c r="AD102" s="89">
        <v>3602927</v>
      </c>
      <c r="AE102" s="87"/>
      <c r="AF102" s="87" t="s">
        <v>460</v>
      </c>
      <c r="AG102" s="89">
        <v>0</v>
      </c>
      <c r="AH102" s="92"/>
      <c r="AI102" s="89">
        <v>3602927</v>
      </c>
      <c r="AJ102" s="92" t="s">
        <v>75</v>
      </c>
      <c r="AK102" s="92" t="s">
        <v>461</v>
      </c>
      <c r="AL102" s="92" t="s">
        <v>353</v>
      </c>
      <c r="AM102" s="92" t="s">
        <v>212</v>
      </c>
      <c r="AN102" s="92" t="s">
        <v>213</v>
      </c>
      <c r="AO102" s="89">
        <v>0</v>
      </c>
      <c r="AP102" s="89">
        <v>3602927</v>
      </c>
      <c r="AQ102" s="89">
        <v>0</v>
      </c>
      <c r="AR102" s="89">
        <v>0</v>
      </c>
      <c r="AS102" s="89">
        <v>0</v>
      </c>
      <c r="AT102" s="89">
        <v>0</v>
      </c>
      <c r="AU102" s="89">
        <v>0</v>
      </c>
      <c r="AV102" s="89">
        <v>0</v>
      </c>
      <c r="AW102" s="89">
        <v>0</v>
      </c>
      <c r="AX102" s="89">
        <v>0</v>
      </c>
      <c r="AY102" s="89">
        <v>0</v>
      </c>
      <c r="AZ102" s="87"/>
      <c r="BA102" s="94"/>
      <c r="BB102" s="87"/>
      <c r="BC102" s="89">
        <v>0</v>
      </c>
    </row>
    <row r="103" spans="1:55" x14ac:dyDescent="0.35">
      <c r="A103" s="86">
        <v>900631361</v>
      </c>
      <c r="B103" s="87" t="s">
        <v>13</v>
      </c>
      <c r="C103" s="87">
        <v>71</v>
      </c>
      <c r="D103" s="87">
        <v>27830</v>
      </c>
      <c r="E103" s="87" t="s">
        <v>462</v>
      </c>
      <c r="F103" s="87" t="s">
        <v>463</v>
      </c>
      <c r="G103" s="88">
        <v>44522</v>
      </c>
      <c r="H103" s="88">
        <v>44603</v>
      </c>
      <c r="I103" s="89">
        <v>4304599</v>
      </c>
      <c r="J103" s="89">
        <v>4304599</v>
      </c>
      <c r="K103" s="90" t="s">
        <v>15</v>
      </c>
      <c r="L103" s="91" t="s">
        <v>16</v>
      </c>
      <c r="M103" s="87"/>
      <c r="N103" s="87"/>
      <c r="O103" s="87" t="s">
        <v>87</v>
      </c>
      <c r="P103" s="87" t="s">
        <v>207</v>
      </c>
      <c r="Q103" s="89">
        <v>0</v>
      </c>
      <c r="R103" s="92"/>
      <c r="S103" s="93"/>
      <c r="T103" s="87"/>
      <c r="U103" s="87"/>
      <c r="V103" s="87" t="s">
        <v>208</v>
      </c>
      <c r="W103" s="94">
        <v>44579</v>
      </c>
      <c r="X103" s="94">
        <v>44611</v>
      </c>
      <c r="Y103" s="94">
        <v>44611</v>
      </c>
      <c r="Z103" s="94">
        <v>44616</v>
      </c>
      <c r="AA103" s="89">
        <v>4304599</v>
      </c>
      <c r="AB103" s="89">
        <v>0</v>
      </c>
      <c r="AC103" s="89">
        <v>0</v>
      </c>
      <c r="AD103" s="89">
        <v>4304599</v>
      </c>
      <c r="AE103" s="87"/>
      <c r="AF103" s="87" t="s">
        <v>464</v>
      </c>
      <c r="AG103" s="89">
        <v>0</v>
      </c>
      <c r="AH103" s="92"/>
      <c r="AI103" s="89">
        <v>4304599</v>
      </c>
      <c r="AJ103" s="92" t="s">
        <v>75</v>
      </c>
      <c r="AK103" s="92" t="s">
        <v>465</v>
      </c>
      <c r="AL103" s="92" t="s">
        <v>353</v>
      </c>
      <c r="AM103" s="92" t="s">
        <v>212</v>
      </c>
      <c r="AN103" s="92" t="s">
        <v>213</v>
      </c>
      <c r="AO103" s="89">
        <v>0</v>
      </c>
      <c r="AP103" s="89">
        <v>4304599</v>
      </c>
      <c r="AQ103" s="89">
        <v>0</v>
      </c>
      <c r="AR103" s="89">
        <v>0</v>
      </c>
      <c r="AS103" s="89">
        <v>0</v>
      </c>
      <c r="AT103" s="89">
        <v>0</v>
      </c>
      <c r="AU103" s="89">
        <v>0</v>
      </c>
      <c r="AV103" s="89">
        <v>0</v>
      </c>
      <c r="AW103" s="89">
        <v>0</v>
      </c>
      <c r="AX103" s="89">
        <v>0</v>
      </c>
      <c r="AY103" s="89">
        <v>0</v>
      </c>
      <c r="AZ103" s="87"/>
      <c r="BA103" s="94"/>
      <c r="BB103" s="87"/>
      <c r="BC103" s="89">
        <v>0</v>
      </c>
    </row>
    <row r="104" spans="1:55" x14ac:dyDescent="0.35">
      <c r="A104" s="86">
        <v>900631361</v>
      </c>
      <c r="B104" s="87" t="s">
        <v>13</v>
      </c>
      <c r="C104" s="87">
        <v>72</v>
      </c>
      <c r="D104" s="87">
        <v>21084</v>
      </c>
      <c r="E104" s="87" t="s">
        <v>466</v>
      </c>
      <c r="F104" s="87" t="s">
        <v>467</v>
      </c>
      <c r="G104" s="88">
        <v>44733</v>
      </c>
      <c r="H104" s="88">
        <v>44781</v>
      </c>
      <c r="I104" s="89">
        <v>4406329</v>
      </c>
      <c r="J104" s="89">
        <v>4406329</v>
      </c>
      <c r="K104" s="90" t="s">
        <v>15</v>
      </c>
      <c r="L104" s="91" t="s">
        <v>16</v>
      </c>
      <c r="M104" s="87"/>
      <c r="N104" s="87"/>
      <c r="O104" s="87" t="s">
        <v>87</v>
      </c>
      <c r="P104" s="87" t="s">
        <v>207</v>
      </c>
      <c r="Q104" s="89">
        <v>0</v>
      </c>
      <c r="R104" s="92"/>
      <c r="S104" s="93"/>
      <c r="T104" s="87"/>
      <c r="U104" s="87"/>
      <c r="V104" s="87" t="s">
        <v>208</v>
      </c>
      <c r="W104" s="94">
        <v>44779</v>
      </c>
      <c r="X104" s="94">
        <v>44790</v>
      </c>
      <c r="Y104" s="94">
        <v>44790</v>
      </c>
      <c r="Z104" s="94">
        <v>44802</v>
      </c>
      <c r="AA104" s="89">
        <v>4406329</v>
      </c>
      <c r="AB104" s="89">
        <v>0</v>
      </c>
      <c r="AC104" s="89">
        <v>0</v>
      </c>
      <c r="AD104" s="89">
        <v>4406329</v>
      </c>
      <c r="AE104" s="87"/>
      <c r="AF104" s="87" t="s">
        <v>468</v>
      </c>
      <c r="AG104" s="89">
        <v>0</v>
      </c>
      <c r="AH104" s="92"/>
      <c r="AI104" s="89">
        <v>4406329</v>
      </c>
      <c r="AJ104" s="92" t="s">
        <v>75</v>
      </c>
      <c r="AK104" s="92" t="s">
        <v>469</v>
      </c>
      <c r="AL104" s="92" t="s">
        <v>353</v>
      </c>
      <c r="AM104" s="92" t="s">
        <v>212</v>
      </c>
      <c r="AN104" s="92" t="s">
        <v>213</v>
      </c>
      <c r="AO104" s="89">
        <v>0</v>
      </c>
      <c r="AP104" s="89">
        <v>4406329</v>
      </c>
      <c r="AQ104" s="89">
        <v>0</v>
      </c>
      <c r="AR104" s="89">
        <v>0</v>
      </c>
      <c r="AS104" s="89">
        <v>0</v>
      </c>
      <c r="AT104" s="89">
        <v>0</v>
      </c>
      <c r="AU104" s="89">
        <v>0</v>
      </c>
      <c r="AV104" s="89">
        <v>0</v>
      </c>
      <c r="AW104" s="89">
        <v>0</v>
      </c>
      <c r="AX104" s="89">
        <v>0</v>
      </c>
      <c r="AY104" s="89">
        <v>0</v>
      </c>
      <c r="AZ104" s="87"/>
      <c r="BA104" s="94"/>
      <c r="BB104" s="87"/>
      <c r="BC104" s="89">
        <v>0</v>
      </c>
    </row>
    <row r="105" spans="1:55" x14ac:dyDescent="0.35">
      <c r="A105" s="86">
        <v>900631361</v>
      </c>
      <c r="B105" s="87" t="s">
        <v>13</v>
      </c>
      <c r="C105" s="87">
        <v>71</v>
      </c>
      <c r="D105" s="87">
        <v>19370</v>
      </c>
      <c r="E105" s="87" t="s">
        <v>470</v>
      </c>
      <c r="F105" s="87" t="s">
        <v>471</v>
      </c>
      <c r="G105" s="88">
        <v>44261</v>
      </c>
      <c r="H105" s="88">
        <v>44454</v>
      </c>
      <c r="I105" s="89">
        <v>4424680</v>
      </c>
      <c r="J105" s="89">
        <v>4424680</v>
      </c>
      <c r="K105" s="90" t="s">
        <v>15</v>
      </c>
      <c r="L105" s="91" t="s">
        <v>16</v>
      </c>
      <c r="M105" s="87"/>
      <c r="N105" s="87"/>
      <c r="O105" s="87" t="s">
        <v>87</v>
      </c>
      <c r="P105" s="87" t="s">
        <v>207</v>
      </c>
      <c r="Q105" s="89">
        <v>0</v>
      </c>
      <c r="R105" s="92"/>
      <c r="S105" s="93"/>
      <c r="T105" s="87"/>
      <c r="U105" s="87"/>
      <c r="V105" s="87" t="s">
        <v>208</v>
      </c>
      <c r="W105" s="94">
        <v>44284</v>
      </c>
      <c r="X105" s="94">
        <v>44301</v>
      </c>
      <c r="Y105" s="94">
        <v>44301</v>
      </c>
      <c r="Z105" s="94">
        <v>44306</v>
      </c>
      <c r="AA105" s="89">
        <v>4424680</v>
      </c>
      <c r="AB105" s="89">
        <v>0</v>
      </c>
      <c r="AC105" s="89">
        <v>0</v>
      </c>
      <c r="AD105" s="89">
        <v>4424680</v>
      </c>
      <c r="AE105" s="87"/>
      <c r="AF105" s="87" t="s">
        <v>472</v>
      </c>
      <c r="AG105" s="89">
        <v>0</v>
      </c>
      <c r="AH105" s="92"/>
      <c r="AI105" s="89">
        <v>4424680</v>
      </c>
      <c r="AJ105" s="92" t="s">
        <v>75</v>
      </c>
      <c r="AK105" s="92" t="s">
        <v>473</v>
      </c>
      <c r="AL105" s="92" t="s">
        <v>353</v>
      </c>
      <c r="AM105" s="92" t="s">
        <v>212</v>
      </c>
      <c r="AN105" s="92" t="s">
        <v>213</v>
      </c>
      <c r="AO105" s="89">
        <v>0</v>
      </c>
      <c r="AP105" s="89">
        <v>4424680</v>
      </c>
      <c r="AQ105" s="89">
        <v>0</v>
      </c>
      <c r="AR105" s="89">
        <v>0</v>
      </c>
      <c r="AS105" s="89">
        <v>0</v>
      </c>
      <c r="AT105" s="89">
        <v>0</v>
      </c>
      <c r="AU105" s="89">
        <v>0</v>
      </c>
      <c r="AV105" s="89">
        <v>0</v>
      </c>
      <c r="AW105" s="89">
        <v>0</v>
      </c>
      <c r="AX105" s="89">
        <v>0</v>
      </c>
      <c r="AY105" s="89">
        <v>0</v>
      </c>
      <c r="AZ105" s="87"/>
      <c r="BA105" s="94"/>
      <c r="BB105" s="87"/>
      <c r="BC105" s="89">
        <v>0</v>
      </c>
    </row>
    <row r="106" spans="1:55" x14ac:dyDescent="0.35">
      <c r="A106" s="86">
        <v>900631361</v>
      </c>
      <c r="B106" s="87" t="s">
        <v>13</v>
      </c>
      <c r="C106" s="87">
        <v>71</v>
      </c>
      <c r="D106" s="87">
        <v>15466</v>
      </c>
      <c r="E106" s="87" t="s">
        <v>474</v>
      </c>
      <c r="F106" s="87" t="s">
        <v>475</v>
      </c>
      <c r="G106" s="88">
        <v>44103</v>
      </c>
      <c r="H106" s="88">
        <v>44204</v>
      </c>
      <c r="I106" s="89">
        <v>5724014</v>
      </c>
      <c r="J106" s="89">
        <v>5724014</v>
      </c>
      <c r="K106" s="90" t="s">
        <v>15</v>
      </c>
      <c r="L106" s="91" t="s">
        <v>16</v>
      </c>
      <c r="M106" s="87"/>
      <c r="N106" s="87"/>
      <c r="O106" s="87" t="s">
        <v>87</v>
      </c>
      <c r="P106" s="87" t="s">
        <v>207</v>
      </c>
      <c r="Q106" s="89">
        <v>0</v>
      </c>
      <c r="R106" s="92"/>
      <c r="S106" s="93"/>
      <c r="T106" s="87"/>
      <c r="U106" s="87"/>
      <c r="V106" s="87" t="s">
        <v>208</v>
      </c>
      <c r="W106" s="94">
        <v>44180</v>
      </c>
      <c r="X106" s="94">
        <v>44209</v>
      </c>
      <c r="Y106" s="94">
        <v>44209</v>
      </c>
      <c r="Z106" s="94">
        <v>44223</v>
      </c>
      <c r="AA106" s="89">
        <v>5724014</v>
      </c>
      <c r="AB106" s="89">
        <v>0</v>
      </c>
      <c r="AC106" s="89">
        <v>0</v>
      </c>
      <c r="AD106" s="89">
        <v>5724014</v>
      </c>
      <c r="AE106" s="87"/>
      <c r="AF106" s="87" t="s">
        <v>476</v>
      </c>
      <c r="AG106" s="89">
        <v>0</v>
      </c>
      <c r="AH106" s="92"/>
      <c r="AI106" s="89">
        <v>5724014</v>
      </c>
      <c r="AJ106" s="92" t="s">
        <v>75</v>
      </c>
      <c r="AK106" s="92" t="s">
        <v>477</v>
      </c>
      <c r="AL106" s="92" t="s">
        <v>353</v>
      </c>
      <c r="AM106" s="92" t="s">
        <v>212</v>
      </c>
      <c r="AN106" s="92" t="s">
        <v>213</v>
      </c>
      <c r="AO106" s="89">
        <v>0</v>
      </c>
      <c r="AP106" s="89">
        <v>5724014</v>
      </c>
      <c r="AQ106" s="89">
        <v>0</v>
      </c>
      <c r="AR106" s="89">
        <v>0</v>
      </c>
      <c r="AS106" s="89">
        <v>0</v>
      </c>
      <c r="AT106" s="89">
        <v>0</v>
      </c>
      <c r="AU106" s="89">
        <v>0</v>
      </c>
      <c r="AV106" s="89">
        <v>0</v>
      </c>
      <c r="AW106" s="89">
        <v>0</v>
      </c>
      <c r="AX106" s="89">
        <v>0</v>
      </c>
      <c r="AY106" s="89">
        <v>0</v>
      </c>
      <c r="AZ106" s="87"/>
      <c r="BA106" s="94"/>
      <c r="BB106" s="87"/>
      <c r="BC106" s="89">
        <v>0</v>
      </c>
    </row>
    <row r="107" spans="1:55" x14ac:dyDescent="0.35">
      <c r="A107" s="86">
        <v>900631361</v>
      </c>
      <c r="B107" s="87" t="s">
        <v>13</v>
      </c>
      <c r="C107" s="87">
        <v>71</v>
      </c>
      <c r="D107" s="87">
        <v>4779</v>
      </c>
      <c r="E107" s="87" t="s">
        <v>478</v>
      </c>
      <c r="F107" s="87" t="s">
        <v>479</v>
      </c>
      <c r="G107" s="88">
        <v>42756</v>
      </c>
      <c r="H107" s="88">
        <v>43993</v>
      </c>
      <c r="I107" s="89">
        <v>5763490</v>
      </c>
      <c r="J107" s="89">
        <v>5763490</v>
      </c>
      <c r="K107" s="90" t="s">
        <v>15</v>
      </c>
      <c r="L107" s="91" t="s">
        <v>16</v>
      </c>
      <c r="M107" s="87"/>
      <c r="N107" s="87"/>
      <c r="O107" s="87" t="s">
        <v>87</v>
      </c>
      <c r="P107" s="87" t="s">
        <v>207</v>
      </c>
      <c r="Q107" s="89">
        <v>0</v>
      </c>
      <c r="R107" s="92"/>
      <c r="S107" s="93"/>
      <c r="T107" s="87"/>
      <c r="U107" s="87"/>
      <c r="V107" s="87" t="s">
        <v>208</v>
      </c>
      <c r="W107" s="94">
        <v>43951</v>
      </c>
      <c r="X107" s="94">
        <v>43993</v>
      </c>
      <c r="Y107" s="94">
        <v>44111</v>
      </c>
      <c r="Z107" s="94">
        <v>43995</v>
      </c>
      <c r="AA107" s="89">
        <v>5763490</v>
      </c>
      <c r="AB107" s="89">
        <v>0</v>
      </c>
      <c r="AC107" s="89">
        <v>0</v>
      </c>
      <c r="AD107" s="89">
        <v>5763490</v>
      </c>
      <c r="AE107" s="87"/>
      <c r="AF107" s="87" t="s">
        <v>388</v>
      </c>
      <c r="AG107" s="89">
        <v>0</v>
      </c>
      <c r="AH107" s="92"/>
      <c r="AI107" s="89">
        <v>5763490</v>
      </c>
      <c r="AJ107" s="92" t="s">
        <v>75</v>
      </c>
      <c r="AK107" s="92" t="s">
        <v>480</v>
      </c>
      <c r="AL107" s="92" t="s">
        <v>353</v>
      </c>
      <c r="AM107" s="92" t="s">
        <v>212</v>
      </c>
      <c r="AN107" s="92" t="s">
        <v>213</v>
      </c>
      <c r="AO107" s="89">
        <v>0</v>
      </c>
      <c r="AP107" s="89">
        <v>5763490</v>
      </c>
      <c r="AQ107" s="89">
        <v>0</v>
      </c>
      <c r="AR107" s="89">
        <v>0</v>
      </c>
      <c r="AS107" s="89">
        <v>0</v>
      </c>
      <c r="AT107" s="89">
        <v>0</v>
      </c>
      <c r="AU107" s="89">
        <v>0</v>
      </c>
      <c r="AV107" s="89">
        <v>0</v>
      </c>
      <c r="AW107" s="89">
        <v>0</v>
      </c>
      <c r="AX107" s="89">
        <v>0</v>
      </c>
      <c r="AY107" s="89">
        <v>0</v>
      </c>
      <c r="AZ107" s="87"/>
      <c r="BA107" s="94"/>
      <c r="BB107" s="87"/>
      <c r="BC107" s="89">
        <v>0</v>
      </c>
    </row>
    <row r="108" spans="1:55" x14ac:dyDescent="0.35">
      <c r="A108" s="86">
        <v>900631361</v>
      </c>
      <c r="B108" s="87" t="s">
        <v>13</v>
      </c>
      <c r="C108" s="87">
        <v>72</v>
      </c>
      <c r="D108" s="87">
        <v>19318</v>
      </c>
      <c r="E108" s="87" t="s">
        <v>481</v>
      </c>
      <c r="F108" s="87" t="s">
        <v>482</v>
      </c>
      <c r="G108" s="88">
        <v>44685</v>
      </c>
      <c r="H108" s="88">
        <v>44753</v>
      </c>
      <c r="I108" s="89">
        <v>6028852</v>
      </c>
      <c r="J108" s="89">
        <v>6028852</v>
      </c>
      <c r="K108" s="90" t="s">
        <v>15</v>
      </c>
      <c r="L108" s="91" t="s">
        <v>16</v>
      </c>
      <c r="M108" s="87"/>
      <c r="N108" s="87"/>
      <c r="O108" s="87" t="s">
        <v>87</v>
      </c>
      <c r="P108" s="87" t="s">
        <v>207</v>
      </c>
      <c r="Q108" s="89">
        <v>0</v>
      </c>
      <c r="R108" s="92"/>
      <c r="S108" s="93"/>
      <c r="T108" s="87"/>
      <c r="U108" s="87"/>
      <c r="V108" s="87" t="s">
        <v>208</v>
      </c>
      <c r="W108" s="94">
        <v>44718</v>
      </c>
      <c r="X108" s="94">
        <v>44754</v>
      </c>
      <c r="Y108" s="94">
        <v>44754</v>
      </c>
      <c r="Z108" s="94">
        <v>44770</v>
      </c>
      <c r="AA108" s="89">
        <v>6028852</v>
      </c>
      <c r="AB108" s="89">
        <v>0</v>
      </c>
      <c r="AC108" s="89">
        <v>0</v>
      </c>
      <c r="AD108" s="89">
        <v>6028852</v>
      </c>
      <c r="AE108" s="87"/>
      <c r="AF108" s="87" t="s">
        <v>483</v>
      </c>
      <c r="AG108" s="89">
        <v>0</v>
      </c>
      <c r="AH108" s="92"/>
      <c r="AI108" s="89">
        <v>6028852</v>
      </c>
      <c r="AJ108" s="92" t="s">
        <v>75</v>
      </c>
      <c r="AK108" s="92" t="s">
        <v>484</v>
      </c>
      <c r="AL108" s="92" t="s">
        <v>353</v>
      </c>
      <c r="AM108" s="92" t="s">
        <v>212</v>
      </c>
      <c r="AN108" s="92" t="s">
        <v>213</v>
      </c>
      <c r="AO108" s="89">
        <v>0</v>
      </c>
      <c r="AP108" s="89">
        <v>6028852</v>
      </c>
      <c r="AQ108" s="89">
        <v>0</v>
      </c>
      <c r="AR108" s="89">
        <v>0</v>
      </c>
      <c r="AS108" s="89">
        <v>0</v>
      </c>
      <c r="AT108" s="89">
        <v>0</v>
      </c>
      <c r="AU108" s="89">
        <v>0</v>
      </c>
      <c r="AV108" s="89">
        <v>0</v>
      </c>
      <c r="AW108" s="89">
        <v>0</v>
      </c>
      <c r="AX108" s="89">
        <v>0</v>
      </c>
      <c r="AY108" s="89">
        <v>0</v>
      </c>
      <c r="AZ108" s="87"/>
      <c r="BA108" s="94"/>
      <c r="BB108" s="87"/>
      <c r="BC108" s="89">
        <v>0</v>
      </c>
    </row>
    <row r="109" spans="1:55" x14ac:dyDescent="0.35">
      <c r="A109" s="86">
        <v>900631361</v>
      </c>
      <c r="B109" s="87" t="s">
        <v>13</v>
      </c>
      <c r="C109" s="87">
        <v>72</v>
      </c>
      <c r="D109" s="87">
        <v>15438</v>
      </c>
      <c r="E109" s="87" t="s">
        <v>485</v>
      </c>
      <c r="F109" s="87" t="s">
        <v>486</v>
      </c>
      <c r="G109" s="88">
        <v>44274</v>
      </c>
      <c r="H109" s="88">
        <v>44607</v>
      </c>
      <c r="I109" s="89">
        <v>6459118</v>
      </c>
      <c r="J109" s="89">
        <v>6459118</v>
      </c>
      <c r="K109" s="90" t="s">
        <v>15</v>
      </c>
      <c r="L109" s="91" t="s">
        <v>16</v>
      </c>
      <c r="M109" s="87"/>
      <c r="N109" s="87"/>
      <c r="O109" s="87" t="s">
        <v>87</v>
      </c>
      <c r="P109" s="87" t="s">
        <v>207</v>
      </c>
      <c r="Q109" s="89">
        <v>0</v>
      </c>
      <c r="R109" s="92"/>
      <c r="S109" s="93"/>
      <c r="T109" s="87"/>
      <c r="U109" s="87"/>
      <c r="V109" s="87" t="s">
        <v>208</v>
      </c>
      <c r="W109" s="94">
        <v>44593</v>
      </c>
      <c r="X109" s="94">
        <v>44600</v>
      </c>
      <c r="Y109" s="94">
        <v>44600</v>
      </c>
      <c r="Z109" s="94">
        <v>44616</v>
      </c>
      <c r="AA109" s="89">
        <v>6459118</v>
      </c>
      <c r="AB109" s="89">
        <v>0</v>
      </c>
      <c r="AC109" s="89">
        <v>0</v>
      </c>
      <c r="AD109" s="89">
        <v>6459118</v>
      </c>
      <c r="AE109" s="87"/>
      <c r="AF109" s="87" t="s">
        <v>487</v>
      </c>
      <c r="AG109" s="89">
        <v>0</v>
      </c>
      <c r="AH109" s="92"/>
      <c r="AI109" s="89">
        <v>6459118</v>
      </c>
      <c r="AJ109" s="92" t="s">
        <v>75</v>
      </c>
      <c r="AK109" s="92" t="s">
        <v>488</v>
      </c>
      <c r="AL109" s="92" t="s">
        <v>353</v>
      </c>
      <c r="AM109" s="92" t="s">
        <v>212</v>
      </c>
      <c r="AN109" s="92" t="s">
        <v>213</v>
      </c>
      <c r="AO109" s="89">
        <v>0</v>
      </c>
      <c r="AP109" s="89">
        <v>6459118</v>
      </c>
      <c r="AQ109" s="89">
        <v>0</v>
      </c>
      <c r="AR109" s="89">
        <v>0</v>
      </c>
      <c r="AS109" s="89">
        <v>0</v>
      </c>
      <c r="AT109" s="89">
        <v>0</v>
      </c>
      <c r="AU109" s="89">
        <v>0</v>
      </c>
      <c r="AV109" s="89">
        <v>0</v>
      </c>
      <c r="AW109" s="89">
        <v>0</v>
      </c>
      <c r="AX109" s="89">
        <v>0</v>
      </c>
      <c r="AY109" s="89">
        <v>0</v>
      </c>
      <c r="AZ109" s="87"/>
      <c r="BA109" s="94"/>
      <c r="BB109" s="87"/>
      <c r="BC109" s="89">
        <v>0</v>
      </c>
    </row>
    <row r="110" spans="1:55" x14ac:dyDescent="0.35">
      <c r="A110" s="86">
        <v>900631361</v>
      </c>
      <c r="B110" s="87" t="s">
        <v>13</v>
      </c>
      <c r="C110" s="87">
        <v>71</v>
      </c>
      <c r="D110" s="87">
        <v>26091</v>
      </c>
      <c r="E110" s="87" t="s">
        <v>489</v>
      </c>
      <c r="F110" s="87" t="s">
        <v>490</v>
      </c>
      <c r="G110" s="88">
        <v>44408</v>
      </c>
      <c r="H110" s="88">
        <v>44572</v>
      </c>
      <c r="I110" s="89">
        <v>7090116</v>
      </c>
      <c r="J110" s="89">
        <v>7090116</v>
      </c>
      <c r="K110" s="90" t="s">
        <v>15</v>
      </c>
      <c r="L110" s="91" t="s">
        <v>16</v>
      </c>
      <c r="M110" s="87"/>
      <c r="N110" s="87"/>
      <c r="O110" s="87" t="s">
        <v>87</v>
      </c>
      <c r="P110" s="87" t="s">
        <v>207</v>
      </c>
      <c r="Q110" s="89">
        <v>0</v>
      </c>
      <c r="R110" s="92"/>
      <c r="S110" s="93"/>
      <c r="T110" s="87"/>
      <c r="U110" s="87"/>
      <c r="V110" s="87" t="s">
        <v>208</v>
      </c>
      <c r="W110" s="94">
        <v>44527</v>
      </c>
      <c r="X110" s="94">
        <v>44545</v>
      </c>
      <c r="Y110" s="94">
        <v>44545</v>
      </c>
      <c r="Z110" s="94">
        <v>44557</v>
      </c>
      <c r="AA110" s="89">
        <v>7090116</v>
      </c>
      <c r="AB110" s="89">
        <v>0</v>
      </c>
      <c r="AC110" s="89">
        <v>0</v>
      </c>
      <c r="AD110" s="89">
        <v>7090116</v>
      </c>
      <c r="AE110" s="87"/>
      <c r="AF110" s="87" t="s">
        <v>491</v>
      </c>
      <c r="AG110" s="89">
        <v>0</v>
      </c>
      <c r="AH110" s="92"/>
      <c r="AI110" s="89">
        <v>7090116</v>
      </c>
      <c r="AJ110" s="92" t="s">
        <v>75</v>
      </c>
      <c r="AK110" s="92" t="s">
        <v>492</v>
      </c>
      <c r="AL110" s="92" t="s">
        <v>353</v>
      </c>
      <c r="AM110" s="92" t="s">
        <v>212</v>
      </c>
      <c r="AN110" s="92" t="s">
        <v>213</v>
      </c>
      <c r="AO110" s="89">
        <v>0</v>
      </c>
      <c r="AP110" s="89">
        <v>7090116</v>
      </c>
      <c r="AQ110" s="89">
        <v>0</v>
      </c>
      <c r="AR110" s="89">
        <v>0</v>
      </c>
      <c r="AS110" s="89">
        <v>0</v>
      </c>
      <c r="AT110" s="89">
        <v>0</v>
      </c>
      <c r="AU110" s="89">
        <v>0</v>
      </c>
      <c r="AV110" s="89">
        <v>0</v>
      </c>
      <c r="AW110" s="89">
        <v>0</v>
      </c>
      <c r="AX110" s="89">
        <v>0</v>
      </c>
      <c r="AY110" s="89">
        <v>0</v>
      </c>
      <c r="AZ110" s="87"/>
      <c r="BA110" s="94"/>
      <c r="BB110" s="87"/>
      <c r="BC110" s="89">
        <v>0</v>
      </c>
    </row>
    <row r="111" spans="1:55" x14ac:dyDescent="0.35">
      <c r="A111" s="86">
        <v>900631361</v>
      </c>
      <c r="B111" s="87" t="s">
        <v>13</v>
      </c>
      <c r="C111" s="87">
        <v>71</v>
      </c>
      <c r="D111" s="87">
        <v>44773</v>
      </c>
      <c r="E111" s="87" t="s">
        <v>493</v>
      </c>
      <c r="F111" s="87" t="s">
        <v>494</v>
      </c>
      <c r="G111" s="88">
        <v>45001</v>
      </c>
      <c r="H111" s="88">
        <v>45058</v>
      </c>
      <c r="I111" s="89">
        <v>7722485</v>
      </c>
      <c r="J111" s="89">
        <v>7722485</v>
      </c>
      <c r="K111" s="90" t="s">
        <v>15</v>
      </c>
      <c r="L111" s="91" t="s">
        <v>16</v>
      </c>
      <c r="M111" s="87"/>
      <c r="N111" s="87"/>
      <c r="O111" s="87" t="s">
        <v>87</v>
      </c>
      <c r="P111" s="87" t="s">
        <v>207</v>
      </c>
      <c r="Q111" s="89">
        <v>0</v>
      </c>
      <c r="R111" s="92"/>
      <c r="S111" s="93"/>
      <c r="T111" s="87"/>
      <c r="U111" s="87"/>
      <c r="V111" s="87" t="s">
        <v>208</v>
      </c>
      <c r="W111" s="94">
        <v>45033</v>
      </c>
      <c r="X111" s="94">
        <v>45058</v>
      </c>
      <c r="Y111" s="94">
        <v>45058</v>
      </c>
      <c r="Z111" s="94">
        <v>45070</v>
      </c>
      <c r="AA111" s="89">
        <v>7722485</v>
      </c>
      <c r="AB111" s="89">
        <v>0</v>
      </c>
      <c r="AC111" s="89">
        <v>0</v>
      </c>
      <c r="AD111" s="89">
        <v>7722485</v>
      </c>
      <c r="AE111" s="87"/>
      <c r="AF111" s="87" t="s">
        <v>495</v>
      </c>
      <c r="AG111" s="89">
        <v>0</v>
      </c>
      <c r="AH111" s="92"/>
      <c r="AI111" s="89">
        <v>7722485</v>
      </c>
      <c r="AJ111" s="92" t="s">
        <v>75</v>
      </c>
      <c r="AK111" s="92" t="s">
        <v>496</v>
      </c>
      <c r="AL111" s="92" t="s">
        <v>353</v>
      </c>
      <c r="AM111" s="92" t="s">
        <v>212</v>
      </c>
      <c r="AN111" s="92" t="s">
        <v>213</v>
      </c>
      <c r="AO111" s="89">
        <v>0</v>
      </c>
      <c r="AP111" s="89">
        <v>7722485</v>
      </c>
      <c r="AQ111" s="89">
        <v>0</v>
      </c>
      <c r="AR111" s="89">
        <v>0</v>
      </c>
      <c r="AS111" s="89">
        <v>0</v>
      </c>
      <c r="AT111" s="89">
        <v>0</v>
      </c>
      <c r="AU111" s="89">
        <v>0</v>
      </c>
      <c r="AV111" s="89">
        <v>0</v>
      </c>
      <c r="AW111" s="89">
        <v>0</v>
      </c>
      <c r="AX111" s="89">
        <v>0</v>
      </c>
      <c r="AY111" s="89">
        <v>0</v>
      </c>
      <c r="AZ111" s="87"/>
      <c r="BA111" s="94"/>
      <c r="BB111" s="87"/>
      <c r="BC111" s="89">
        <v>0</v>
      </c>
    </row>
    <row r="112" spans="1:55" x14ac:dyDescent="0.35">
      <c r="A112" s="86">
        <v>900631361</v>
      </c>
      <c r="B112" s="87" t="s">
        <v>13</v>
      </c>
      <c r="C112" s="87">
        <v>72</v>
      </c>
      <c r="D112" s="87">
        <v>13648</v>
      </c>
      <c r="E112" s="87" t="s">
        <v>497</v>
      </c>
      <c r="F112" s="87" t="s">
        <v>498</v>
      </c>
      <c r="G112" s="88">
        <v>44188</v>
      </c>
      <c r="H112" s="88">
        <v>44579</v>
      </c>
      <c r="I112" s="89">
        <v>9221012</v>
      </c>
      <c r="J112" s="89">
        <v>9221012</v>
      </c>
      <c r="K112" s="90" t="s">
        <v>15</v>
      </c>
      <c r="L112" s="91" t="s">
        <v>16</v>
      </c>
      <c r="M112" s="87"/>
      <c r="N112" s="87"/>
      <c r="O112" s="87" t="s">
        <v>87</v>
      </c>
      <c r="P112" s="87" t="s">
        <v>207</v>
      </c>
      <c r="Q112" s="89">
        <v>0</v>
      </c>
      <c r="R112" s="92"/>
      <c r="S112" s="93"/>
      <c r="T112" s="87"/>
      <c r="U112" s="87"/>
      <c r="V112" s="87" t="s">
        <v>208</v>
      </c>
      <c r="W112" s="94">
        <v>44518</v>
      </c>
      <c r="X112" s="94">
        <v>44552</v>
      </c>
      <c r="Y112" s="94">
        <v>44552</v>
      </c>
      <c r="Z112" s="94">
        <v>44557</v>
      </c>
      <c r="AA112" s="89">
        <v>9221012</v>
      </c>
      <c r="AB112" s="89">
        <v>0</v>
      </c>
      <c r="AC112" s="89">
        <v>0</v>
      </c>
      <c r="AD112" s="89">
        <v>9221012</v>
      </c>
      <c r="AE112" s="87"/>
      <c r="AF112" s="87" t="s">
        <v>499</v>
      </c>
      <c r="AG112" s="89">
        <v>0</v>
      </c>
      <c r="AH112" s="92"/>
      <c r="AI112" s="89">
        <v>9221012</v>
      </c>
      <c r="AJ112" s="92" t="s">
        <v>75</v>
      </c>
      <c r="AK112" s="92" t="s">
        <v>500</v>
      </c>
      <c r="AL112" s="92" t="s">
        <v>353</v>
      </c>
      <c r="AM112" s="92" t="s">
        <v>212</v>
      </c>
      <c r="AN112" s="92" t="s">
        <v>213</v>
      </c>
      <c r="AO112" s="89">
        <v>0</v>
      </c>
      <c r="AP112" s="89">
        <v>9221012</v>
      </c>
      <c r="AQ112" s="89">
        <v>0</v>
      </c>
      <c r="AR112" s="89">
        <v>0</v>
      </c>
      <c r="AS112" s="89">
        <v>0</v>
      </c>
      <c r="AT112" s="89">
        <v>0</v>
      </c>
      <c r="AU112" s="89">
        <v>0</v>
      </c>
      <c r="AV112" s="89">
        <v>0</v>
      </c>
      <c r="AW112" s="89">
        <v>0</v>
      </c>
      <c r="AX112" s="89">
        <v>0</v>
      </c>
      <c r="AY112" s="89">
        <v>0</v>
      </c>
      <c r="AZ112" s="87"/>
      <c r="BA112" s="94"/>
      <c r="BB112" s="87"/>
      <c r="BC112" s="89">
        <v>0</v>
      </c>
    </row>
    <row r="113" spans="1:55" x14ac:dyDescent="0.35">
      <c r="A113" s="86">
        <v>900631361</v>
      </c>
      <c r="B113" s="87" t="s">
        <v>13</v>
      </c>
      <c r="C113" s="87">
        <v>71</v>
      </c>
      <c r="D113" s="87">
        <v>17196</v>
      </c>
      <c r="E113" s="87" t="s">
        <v>501</v>
      </c>
      <c r="F113" s="87" t="s">
        <v>502</v>
      </c>
      <c r="G113" s="88">
        <v>44172</v>
      </c>
      <c r="H113" s="88">
        <v>44230</v>
      </c>
      <c r="I113" s="89">
        <v>10345612</v>
      </c>
      <c r="J113" s="89">
        <v>10345612</v>
      </c>
      <c r="K113" s="90" t="s">
        <v>15</v>
      </c>
      <c r="L113" s="91" t="s">
        <v>16</v>
      </c>
      <c r="M113" s="87"/>
      <c r="N113" s="87"/>
      <c r="O113" s="87" t="s">
        <v>87</v>
      </c>
      <c r="P113" s="87" t="s">
        <v>207</v>
      </c>
      <c r="Q113" s="89">
        <v>0</v>
      </c>
      <c r="R113" s="92"/>
      <c r="S113" s="93"/>
      <c r="T113" s="87"/>
      <c r="U113" s="87"/>
      <c r="V113" s="87" t="s">
        <v>208</v>
      </c>
      <c r="W113" s="94">
        <v>44223</v>
      </c>
      <c r="X113" s="94">
        <v>44230</v>
      </c>
      <c r="Y113" s="94">
        <v>44230</v>
      </c>
      <c r="Z113" s="94">
        <v>44238</v>
      </c>
      <c r="AA113" s="89">
        <v>10345612</v>
      </c>
      <c r="AB113" s="89">
        <v>0</v>
      </c>
      <c r="AC113" s="89">
        <v>0</v>
      </c>
      <c r="AD113" s="89">
        <v>10345612</v>
      </c>
      <c r="AE113" s="87"/>
      <c r="AF113" s="87" t="s">
        <v>503</v>
      </c>
      <c r="AG113" s="89">
        <v>0</v>
      </c>
      <c r="AH113" s="92"/>
      <c r="AI113" s="89">
        <v>10345612</v>
      </c>
      <c r="AJ113" s="92" t="s">
        <v>75</v>
      </c>
      <c r="AK113" s="92" t="s">
        <v>504</v>
      </c>
      <c r="AL113" s="92" t="s">
        <v>353</v>
      </c>
      <c r="AM113" s="92" t="s">
        <v>212</v>
      </c>
      <c r="AN113" s="92" t="s">
        <v>213</v>
      </c>
      <c r="AO113" s="89">
        <v>0</v>
      </c>
      <c r="AP113" s="89">
        <v>10345612</v>
      </c>
      <c r="AQ113" s="89">
        <v>0</v>
      </c>
      <c r="AR113" s="89">
        <v>0</v>
      </c>
      <c r="AS113" s="89">
        <v>0</v>
      </c>
      <c r="AT113" s="89">
        <v>0</v>
      </c>
      <c r="AU113" s="89">
        <v>0</v>
      </c>
      <c r="AV113" s="89">
        <v>0</v>
      </c>
      <c r="AW113" s="89">
        <v>0</v>
      </c>
      <c r="AX113" s="89">
        <v>0</v>
      </c>
      <c r="AY113" s="89">
        <v>0</v>
      </c>
      <c r="AZ113" s="87"/>
      <c r="BA113" s="94"/>
      <c r="BB113" s="87"/>
      <c r="BC113" s="89">
        <v>0</v>
      </c>
    </row>
    <row r="114" spans="1:55" x14ac:dyDescent="0.35">
      <c r="A114" s="86">
        <v>900631361</v>
      </c>
      <c r="B114" s="87" t="s">
        <v>13</v>
      </c>
      <c r="C114" s="87">
        <v>71</v>
      </c>
      <c r="D114" s="87">
        <v>39631</v>
      </c>
      <c r="E114" s="87" t="s">
        <v>505</v>
      </c>
      <c r="F114" s="87" t="s">
        <v>506</v>
      </c>
      <c r="G114" s="88">
        <v>44825</v>
      </c>
      <c r="H114" s="88">
        <v>44939</v>
      </c>
      <c r="I114" s="89">
        <v>10882941</v>
      </c>
      <c r="J114" s="89">
        <v>10882941</v>
      </c>
      <c r="K114" s="90" t="s">
        <v>15</v>
      </c>
      <c r="L114" s="91" t="s">
        <v>16</v>
      </c>
      <c r="M114" s="87"/>
      <c r="N114" s="87"/>
      <c r="O114" s="87" t="s">
        <v>87</v>
      </c>
      <c r="P114" s="87" t="s">
        <v>207</v>
      </c>
      <c r="Q114" s="89">
        <v>0</v>
      </c>
      <c r="R114" s="92"/>
      <c r="S114" s="93"/>
      <c r="T114" s="87"/>
      <c r="U114" s="87"/>
      <c r="V114" s="87" t="s">
        <v>208</v>
      </c>
      <c r="W114" s="94">
        <v>44882</v>
      </c>
      <c r="X114" s="94">
        <v>44937</v>
      </c>
      <c r="Y114" s="94">
        <v>44937</v>
      </c>
      <c r="Z114" s="94">
        <v>44949</v>
      </c>
      <c r="AA114" s="89">
        <v>10882941</v>
      </c>
      <c r="AB114" s="89">
        <v>0</v>
      </c>
      <c r="AC114" s="89">
        <v>0</v>
      </c>
      <c r="AD114" s="89">
        <v>10882941</v>
      </c>
      <c r="AE114" s="87"/>
      <c r="AF114" s="87" t="s">
        <v>507</v>
      </c>
      <c r="AG114" s="89">
        <v>0</v>
      </c>
      <c r="AH114" s="92"/>
      <c r="AI114" s="89">
        <v>10882941</v>
      </c>
      <c r="AJ114" s="92" t="s">
        <v>75</v>
      </c>
      <c r="AK114" s="92" t="s">
        <v>508</v>
      </c>
      <c r="AL114" s="92" t="s">
        <v>353</v>
      </c>
      <c r="AM114" s="92" t="s">
        <v>212</v>
      </c>
      <c r="AN114" s="92" t="s">
        <v>213</v>
      </c>
      <c r="AO114" s="89">
        <v>0</v>
      </c>
      <c r="AP114" s="89">
        <v>10882941</v>
      </c>
      <c r="AQ114" s="89">
        <v>0</v>
      </c>
      <c r="AR114" s="89">
        <v>0</v>
      </c>
      <c r="AS114" s="89">
        <v>0</v>
      </c>
      <c r="AT114" s="89">
        <v>0</v>
      </c>
      <c r="AU114" s="89">
        <v>0</v>
      </c>
      <c r="AV114" s="89">
        <v>0</v>
      </c>
      <c r="AW114" s="89">
        <v>0</v>
      </c>
      <c r="AX114" s="89">
        <v>0</v>
      </c>
      <c r="AY114" s="89">
        <v>0</v>
      </c>
      <c r="AZ114" s="87"/>
      <c r="BA114" s="94"/>
      <c r="BB114" s="87"/>
      <c r="BC114" s="89">
        <v>0</v>
      </c>
    </row>
    <row r="115" spans="1:55" x14ac:dyDescent="0.35">
      <c r="A115" s="86">
        <v>900631361</v>
      </c>
      <c r="B115" s="87" t="s">
        <v>13</v>
      </c>
      <c r="C115" s="87">
        <v>72</v>
      </c>
      <c r="D115" s="87">
        <v>20028</v>
      </c>
      <c r="E115" s="87" t="s">
        <v>509</v>
      </c>
      <c r="F115" s="87" t="s">
        <v>510</v>
      </c>
      <c r="G115" s="88">
        <v>44298</v>
      </c>
      <c r="H115" s="88">
        <v>44753</v>
      </c>
      <c r="I115" s="89">
        <v>13312360</v>
      </c>
      <c r="J115" s="89">
        <v>13312360</v>
      </c>
      <c r="K115" s="90" t="s">
        <v>15</v>
      </c>
      <c r="L115" s="91" t="s">
        <v>16</v>
      </c>
      <c r="M115" s="87"/>
      <c r="N115" s="87"/>
      <c r="O115" s="87" t="s">
        <v>87</v>
      </c>
      <c r="P115" s="87" t="s">
        <v>207</v>
      </c>
      <c r="Q115" s="89">
        <v>0</v>
      </c>
      <c r="R115" s="92"/>
      <c r="S115" s="93"/>
      <c r="T115" s="87"/>
      <c r="U115" s="87"/>
      <c r="V115" s="87" t="s">
        <v>208</v>
      </c>
      <c r="W115" s="94">
        <v>44753</v>
      </c>
      <c r="X115" s="94">
        <v>44764</v>
      </c>
      <c r="Y115" s="94">
        <v>44764</v>
      </c>
      <c r="Z115" s="94">
        <v>44770</v>
      </c>
      <c r="AA115" s="89">
        <v>13312360</v>
      </c>
      <c r="AB115" s="89">
        <v>0</v>
      </c>
      <c r="AC115" s="89">
        <v>0</v>
      </c>
      <c r="AD115" s="89">
        <v>13312360</v>
      </c>
      <c r="AE115" s="87"/>
      <c r="AF115" s="87" t="s">
        <v>511</v>
      </c>
      <c r="AG115" s="89">
        <v>0</v>
      </c>
      <c r="AH115" s="92"/>
      <c r="AI115" s="89">
        <v>13312360</v>
      </c>
      <c r="AJ115" s="92" t="s">
        <v>75</v>
      </c>
      <c r="AK115" s="92" t="s">
        <v>512</v>
      </c>
      <c r="AL115" s="92" t="s">
        <v>353</v>
      </c>
      <c r="AM115" s="92" t="s">
        <v>212</v>
      </c>
      <c r="AN115" s="92" t="s">
        <v>213</v>
      </c>
      <c r="AO115" s="89">
        <v>0</v>
      </c>
      <c r="AP115" s="89">
        <v>13312360</v>
      </c>
      <c r="AQ115" s="89">
        <v>0</v>
      </c>
      <c r="AR115" s="89">
        <v>0</v>
      </c>
      <c r="AS115" s="89">
        <v>0</v>
      </c>
      <c r="AT115" s="89">
        <v>0</v>
      </c>
      <c r="AU115" s="89">
        <v>0</v>
      </c>
      <c r="AV115" s="89">
        <v>0</v>
      </c>
      <c r="AW115" s="89">
        <v>0</v>
      </c>
      <c r="AX115" s="89">
        <v>0</v>
      </c>
      <c r="AY115" s="89">
        <v>0</v>
      </c>
      <c r="AZ115" s="87"/>
      <c r="BA115" s="94"/>
      <c r="BB115" s="87"/>
      <c r="BC115" s="89">
        <v>0</v>
      </c>
    </row>
    <row r="116" spans="1:55" x14ac:dyDescent="0.35">
      <c r="A116" s="86">
        <v>900631361</v>
      </c>
      <c r="B116" s="87" t="s">
        <v>13</v>
      </c>
      <c r="C116" s="87">
        <v>71</v>
      </c>
      <c r="D116" s="87">
        <v>18145</v>
      </c>
      <c r="E116" s="87" t="s">
        <v>513</v>
      </c>
      <c r="F116" s="87" t="s">
        <v>514</v>
      </c>
      <c r="G116" s="88">
        <v>44184</v>
      </c>
      <c r="H116" s="88">
        <v>44274</v>
      </c>
      <c r="I116" s="89">
        <v>14261700</v>
      </c>
      <c r="J116" s="89">
        <v>14261700</v>
      </c>
      <c r="K116" s="90" t="s">
        <v>15</v>
      </c>
      <c r="L116" s="91" t="s">
        <v>16</v>
      </c>
      <c r="M116" s="87"/>
      <c r="N116" s="87"/>
      <c r="O116" s="87" t="s">
        <v>87</v>
      </c>
      <c r="P116" s="87" t="s">
        <v>207</v>
      </c>
      <c r="Q116" s="89">
        <v>0</v>
      </c>
      <c r="R116" s="92"/>
      <c r="S116" s="93"/>
      <c r="T116" s="87"/>
      <c r="U116" s="87"/>
      <c r="V116" s="87" t="s">
        <v>208</v>
      </c>
      <c r="W116" s="94">
        <v>44245</v>
      </c>
      <c r="X116" s="94">
        <v>44274</v>
      </c>
      <c r="Y116" s="94">
        <v>44274</v>
      </c>
      <c r="Z116" s="94">
        <v>44281</v>
      </c>
      <c r="AA116" s="89">
        <v>14261700</v>
      </c>
      <c r="AB116" s="89">
        <v>0</v>
      </c>
      <c r="AC116" s="89">
        <v>0</v>
      </c>
      <c r="AD116" s="89">
        <v>14261700</v>
      </c>
      <c r="AE116" s="87"/>
      <c r="AF116" s="87" t="s">
        <v>515</v>
      </c>
      <c r="AG116" s="89">
        <v>0</v>
      </c>
      <c r="AH116" s="92"/>
      <c r="AI116" s="89">
        <v>14261700</v>
      </c>
      <c r="AJ116" s="92" t="s">
        <v>75</v>
      </c>
      <c r="AK116" s="92" t="s">
        <v>516</v>
      </c>
      <c r="AL116" s="92" t="s">
        <v>353</v>
      </c>
      <c r="AM116" s="92" t="s">
        <v>212</v>
      </c>
      <c r="AN116" s="92" t="s">
        <v>213</v>
      </c>
      <c r="AO116" s="89">
        <v>0</v>
      </c>
      <c r="AP116" s="89">
        <v>14261700</v>
      </c>
      <c r="AQ116" s="89">
        <v>0</v>
      </c>
      <c r="AR116" s="89">
        <v>0</v>
      </c>
      <c r="AS116" s="89">
        <v>0</v>
      </c>
      <c r="AT116" s="89">
        <v>0</v>
      </c>
      <c r="AU116" s="89">
        <v>0</v>
      </c>
      <c r="AV116" s="89">
        <v>0</v>
      </c>
      <c r="AW116" s="89">
        <v>0</v>
      </c>
      <c r="AX116" s="89">
        <v>0</v>
      </c>
      <c r="AY116" s="89">
        <v>0</v>
      </c>
      <c r="AZ116" s="87"/>
      <c r="BA116" s="94"/>
      <c r="BB116" s="87"/>
      <c r="BC116" s="89">
        <v>0</v>
      </c>
    </row>
    <row r="117" spans="1:55" x14ac:dyDescent="0.35">
      <c r="A117" s="86">
        <v>900631361</v>
      </c>
      <c r="B117" s="87" t="s">
        <v>13</v>
      </c>
      <c r="C117" s="87">
        <v>71</v>
      </c>
      <c r="D117" s="87">
        <v>42035</v>
      </c>
      <c r="E117" s="87" t="s">
        <v>517</v>
      </c>
      <c r="F117" s="87" t="s">
        <v>518</v>
      </c>
      <c r="G117" s="88">
        <v>44835</v>
      </c>
      <c r="H117" s="88">
        <v>44978</v>
      </c>
      <c r="I117" s="89">
        <v>16450268</v>
      </c>
      <c r="J117" s="89">
        <v>16450268</v>
      </c>
      <c r="K117" s="90" t="s">
        <v>15</v>
      </c>
      <c r="L117" s="91" t="s">
        <v>16</v>
      </c>
      <c r="M117" s="87"/>
      <c r="N117" s="87"/>
      <c r="O117" s="87" t="s">
        <v>87</v>
      </c>
      <c r="P117" s="87" t="s">
        <v>207</v>
      </c>
      <c r="Q117" s="89">
        <v>0</v>
      </c>
      <c r="R117" s="92"/>
      <c r="S117" s="93"/>
      <c r="T117" s="87"/>
      <c r="U117" s="87"/>
      <c r="V117" s="87" t="s">
        <v>208</v>
      </c>
      <c r="W117" s="94">
        <v>44950</v>
      </c>
      <c r="X117" s="94">
        <v>44978</v>
      </c>
      <c r="Y117" s="94">
        <v>44978</v>
      </c>
      <c r="Z117" s="94">
        <v>44979</v>
      </c>
      <c r="AA117" s="89">
        <v>16450268</v>
      </c>
      <c r="AB117" s="89">
        <v>0</v>
      </c>
      <c r="AC117" s="89">
        <v>0</v>
      </c>
      <c r="AD117" s="89">
        <v>16450268</v>
      </c>
      <c r="AE117" s="87"/>
      <c r="AF117" s="87" t="s">
        <v>519</v>
      </c>
      <c r="AG117" s="89">
        <v>0</v>
      </c>
      <c r="AH117" s="92"/>
      <c r="AI117" s="89">
        <v>16450268</v>
      </c>
      <c r="AJ117" s="92" t="s">
        <v>75</v>
      </c>
      <c r="AK117" s="92" t="s">
        <v>520</v>
      </c>
      <c r="AL117" s="92" t="s">
        <v>353</v>
      </c>
      <c r="AM117" s="92" t="s">
        <v>212</v>
      </c>
      <c r="AN117" s="92" t="s">
        <v>213</v>
      </c>
      <c r="AO117" s="89">
        <v>0</v>
      </c>
      <c r="AP117" s="89">
        <v>16450268</v>
      </c>
      <c r="AQ117" s="89">
        <v>0</v>
      </c>
      <c r="AR117" s="89">
        <v>0</v>
      </c>
      <c r="AS117" s="89">
        <v>0</v>
      </c>
      <c r="AT117" s="89">
        <v>0</v>
      </c>
      <c r="AU117" s="89">
        <v>0</v>
      </c>
      <c r="AV117" s="89">
        <v>0</v>
      </c>
      <c r="AW117" s="89">
        <v>0</v>
      </c>
      <c r="AX117" s="89">
        <v>0</v>
      </c>
      <c r="AY117" s="89">
        <v>0</v>
      </c>
      <c r="AZ117" s="87"/>
      <c r="BA117" s="94"/>
      <c r="BB117" s="87"/>
      <c r="BC117" s="89">
        <v>0</v>
      </c>
    </row>
    <row r="118" spans="1:55" x14ac:dyDescent="0.35">
      <c r="A118" s="86">
        <v>900631361</v>
      </c>
      <c r="B118" s="87" t="s">
        <v>13</v>
      </c>
      <c r="C118" s="87">
        <v>71</v>
      </c>
      <c r="D118" s="87">
        <v>33758</v>
      </c>
      <c r="E118" s="87" t="s">
        <v>521</v>
      </c>
      <c r="F118" s="87" t="s">
        <v>522</v>
      </c>
      <c r="G118" s="88">
        <v>44600</v>
      </c>
      <c r="H118" s="88">
        <v>44701</v>
      </c>
      <c r="I118" s="89">
        <v>17572788</v>
      </c>
      <c r="J118" s="89">
        <v>17572788</v>
      </c>
      <c r="K118" s="90" t="s">
        <v>15</v>
      </c>
      <c r="L118" s="91" t="s">
        <v>16</v>
      </c>
      <c r="M118" s="87"/>
      <c r="N118" s="87"/>
      <c r="O118" s="87" t="s">
        <v>87</v>
      </c>
      <c r="P118" s="87" t="s">
        <v>207</v>
      </c>
      <c r="Q118" s="89">
        <v>0</v>
      </c>
      <c r="R118" s="92"/>
      <c r="S118" s="93"/>
      <c r="T118" s="87"/>
      <c r="U118" s="87"/>
      <c r="V118" s="87" t="s">
        <v>208</v>
      </c>
      <c r="W118" s="94">
        <v>44697</v>
      </c>
      <c r="X118" s="94">
        <v>44729</v>
      </c>
      <c r="Y118" s="94">
        <v>44729</v>
      </c>
      <c r="Z118" s="94">
        <v>44736</v>
      </c>
      <c r="AA118" s="89">
        <v>17572788</v>
      </c>
      <c r="AB118" s="89">
        <v>0</v>
      </c>
      <c r="AC118" s="89">
        <v>0</v>
      </c>
      <c r="AD118" s="89">
        <v>17572788</v>
      </c>
      <c r="AE118" s="87"/>
      <c r="AF118" s="87" t="s">
        <v>523</v>
      </c>
      <c r="AG118" s="89">
        <v>0</v>
      </c>
      <c r="AH118" s="92"/>
      <c r="AI118" s="89">
        <v>17572788</v>
      </c>
      <c r="AJ118" s="92" t="s">
        <v>75</v>
      </c>
      <c r="AK118" s="92" t="s">
        <v>524</v>
      </c>
      <c r="AL118" s="92" t="s">
        <v>353</v>
      </c>
      <c r="AM118" s="92" t="s">
        <v>212</v>
      </c>
      <c r="AN118" s="92" t="s">
        <v>213</v>
      </c>
      <c r="AO118" s="89">
        <v>0</v>
      </c>
      <c r="AP118" s="89">
        <v>17572788</v>
      </c>
      <c r="AQ118" s="89">
        <v>0</v>
      </c>
      <c r="AR118" s="89">
        <v>0</v>
      </c>
      <c r="AS118" s="89">
        <v>0</v>
      </c>
      <c r="AT118" s="89">
        <v>0</v>
      </c>
      <c r="AU118" s="89">
        <v>0</v>
      </c>
      <c r="AV118" s="89">
        <v>0</v>
      </c>
      <c r="AW118" s="89">
        <v>0</v>
      </c>
      <c r="AX118" s="89">
        <v>0</v>
      </c>
      <c r="AY118" s="89">
        <v>0</v>
      </c>
      <c r="AZ118" s="87"/>
      <c r="BA118" s="94"/>
      <c r="BB118" s="87"/>
      <c r="BC118" s="89">
        <v>0</v>
      </c>
    </row>
    <row r="119" spans="1:55" x14ac:dyDescent="0.35">
      <c r="A119" s="86">
        <v>900631361</v>
      </c>
      <c r="B119" s="87" t="s">
        <v>13</v>
      </c>
      <c r="C119" s="87">
        <v>71</v>
      </c>
      <c r="D119" s="87">
        <v>36117</v>
      </c>
      <c r="E119" s="87" t="s">
        <v>525</v>
      </c>
      <c r="F119" s="87" t="s">
        <v>526</v>
      </c>
      <c r="G119" s="88">
        <v>44722</v>
      </c>
      <c r="H119" s="88">
        <v>44777</v>
      </c>
      <c r="I119" s="89">
        <v>38410537</v>
      </c>
      <c r="J119" s="89">
        <v>38410537</v>
      </c>
      <c r="K119" s="90" t="s">
        <v>15</v>
      </c>
      <c r="L119" s="91" t="s">
        <v>16</v>
      </c>
      <c r="M119" s="87"/>
      <c r="N119" s="87"/>
      <c r="O119" s="87" t="s">
        <v>87</v>
      </c>
      <c r="P119" s="87" t="s">
        <v>207</v>
      </c>
      <c r="Q119" s="89">
        <v>0</v>
      </c>
      <c r="R119" s="92"/>
      <c r="S119" s="93"/>
      <c r="T119" s="87"/>
      <c r="U119" s="87"/>
      <c r="V119" s="87" t="s">
        <v>208</v>
      </c>
      <c r="W119" s="94">
        <v>44768</v>
      </c>
      <c r="X119" s="94">
        <v>44790</v>
      </c>
      <c r="Y119" s="94">
        <v>44790</v>
      </c>
      <c r="Z119" s="94">
        <v>44802</v>
      </c>
      <c r="AA119" s="89">
        <v>38410537</v>
      </c>
      <c r="AB119" s="89">
        <v>0</v>
      </c>
      <c r="AC119" s="89">
        <v>0</v>
      </c>
      <c r="AD119" s="89">
        <v>38410537</v>
      </c>
      <c r="AE119" s="87"/>
      <c r="AF119" s="87" t="s">
        <v>527</v>
      </c>
      <c r="AG119" s="89">
        <v>0</v>
      </c>
      <c r="AH119" s="92"/>
      <c r="AI119" s="89">
        <v>38410537</v>
      </c>
      <c r="AJ119" s="92" t="s">
        <v>75</v>
      </c>
      <c r="AK119" s="92" t="s">
        <v>528</v>
      </c>
      <c r="AL119" s="92" t="s">
        <v>353</v>
      </c>
      <c r="AM119" s="92" t="s">
        <v>212</v>
      </c>
      <c r="AN119" s="92" t="s">
        <v>213</v>
      </c>
      <c r="AO119" s="89">
        <v>0</v>
      </c>
      <c r="AP119" s="89">
        <v>38410537</v>
      </c>
      <c r="AQ119" s="89">
        <v>0</v>
      </c>
      <c r="AR119" s="89">
        <v>0</v>
      </c>
      <c r="AS119" s="89">
        <v>0</v>
      </c>
      <c r="AT119" s="89">
        <v>0</v>
      </c>
      <c r="AU119" s="89">
        <v>0</v>
      </c>
      <c r="AV119" s="89">
        <v>0</v>
      </c>
      <c r="AW119" s="89">
        <v>0</v>
      </c>
      <c r="AX119" s="89">
        <v>0</v>
      </c>
      <c r="AY119" s="89">
        <v>0</v>
      </c>
      <c r="AZ119" s="87"/>
      <c r="BA119" s="94"/>
      <c r="BB119" s="87"/>
      <c r="BC119" s="89">
        <v>0</v>
      </c>
    </row>
    <row r="120" spans="1:55" x14ac:dyDescent="0.35">
      <c r="A120" s="86">
        <v>900631361</v>
      </c>
      <c r="B120" s="87" t="s">
        <v>13</v>
      </c>
      <c r="C120" s="87">
        <v>71</v>
      </c>
      <c r="D120" s="87">
        <v>23049</v>
      </c>
      <c r="E120" s="87" t="s">
        <v>529</v>
      </c>
      <c r="F120" s="87" t="s">
        <v>530</v>
      </c>
      <c r="G120" s="88">
        <v>44381</v>
      </c>
      <c r="H120" s="88">
        <v>44454</v>
      </c>
      <c r="I120" s="89">
        <v>13954401</v>
      </c>
      <c r="J120" s="89">
        <v>13954401</v>
      </c>
      <c r="K120" s="90" t="s">
        <v>15</v>
      </c>
      <c r="L120" s="91" t="s">
        <v>16</v>
      </c>
      <c r="M120" s="87"/>
      <c r="N120" s="87"/>
      <c r="O120" s="87" t="s">
        <v>87</v>
      </c>
      <c r="P120" s="87" t="s">
        <v>207</v>
      </c>
      <c r="Q120" s="89">
        <v>0</v>
      </c>
      <c r="R120" s="92"/>
      <c r="S120" s="93"/>
      <c r="T120" s="87"/>
      <c r="U120" s="87"/>
      <c r="V120" s="87" t="s">
        <v>208</v>
      </c>
      <c r="W120" s="94">
        <v>44435</v>
      </c>
      <c r="X120" s="94">
        <v>44458</v>
      </c>
      <c r="Y120" s="94">
        <v>44458</v>
      </c>
      <c r="Z120" s="94">
        <v>44462</v>
      </c>
      <c r="AA120" s="89">
        <v>13954401</v>
      </c>
      <c r="AB120" s="89">
        <v>0</v>
      </c>
      <c r="AC120" s="89">
        <v>0</v>
      </c>
      <c r="AD120" s="89">
        <v>13954401</v>
      </c>
      <c r="AE120" s="87"/>
      <c r="AF120" s="87" t="s">
        <v>531</v>
      </c>
      <c r="AG120" s="89">
        <v>0</v>
      </c>
      <c r="AH120" s="92"/>
      <c r="AI120" s="89">
        <v>13954401</v>
      </c>
      <c r="AJ120" s="92" t="s">
        <v>75</v>
      </c>
      <c r="AK120" s="92" t="s">
        <v>532</v>
      </c>
      <c r="AL120" s="92" t="s">
        <v>533</v>
      </c>
      <c r="AM120" s="92" t="s">
        <v>212</v>
      </c>
      <c r="AN120" s="92" t="s">
        <v>213</v>
      </c>
      <c r="AO120" s="89">
        <v>0</v>
      </c>
      <c r="AP120" s="89">
        <v>13954401</v>
      </c>
      <c r="AQ120" s="89">
        <v>0</v>
      </c>
      <c r="AR120" s="89">
        <v>0</v>
      </c>
      <c r="AS120" s="89">
        <v>0</v>
      </c>
      <c r="AT120" s="89">
        <v>0</v>
      </c>
      <c r="AU120" s="89">
        <v>0</v>
      </c>
      <c r="AV120" s="89">
        <v>0</v>
      </c>
      <c r="AW120" s="89">
        <v>0</v>
      </c>
      <c r="AX120" s="89">
        <v>0</v>
      </c>
      <c r="AY120" s="89">
        <v>0</v>
      </c>
      <c r="AZ120" s="87"/>
      <c r="BA120" s="94"/>
      <c r="BB120" s="87"/>
      <c r="BC120" s="89">
        <v>0</v>
      </c>
    </row>
    <row r="121" spans="1:55" x14ac:dyDescent="0.35">
      <c r="A121" s="86">
        <v>900631361</v>
      </c>
      <c r="B121" s="87" t="s">
        <v>13</v>
      </c>
      <c r="C121" s="87">
        <v>72</v>
      </c>
      <c r="D121" s="87">
        <v>13104</v>
      </c>
      <c r="E121" s="87" t="s">
        <v>577</v>
      </c>
      <c r="F121" s="87" t="s">
        <v>578</v>
      </c>
      <c r="G121" s="88">
        <v>44125</v>
      </c>
      <c r="H121" s="88">
        <v>44503</v>
      </c>
      <c r="I121" s="89">
        <v>60000</v>
      </c>
      <c r="J121" s="89">
        <v>60000</v>
      </c>
      <c r="K121" s="90" t="s">
        <v>15</v>
      </c>
      <c r="L121" s="91" t="s">
        <v>16</v>
      </c>
      <c r="M121" s="87"/>
      <c r="N121" s="87"/>
      <c r="O121" s="87" t="s">
        <v>87</v>
      </c>
      <c r="P121" s="87" t="s">
        <v>207</v>
      </c>
      <c r="Q121" s="89">
        <v>0</v>
      </c>
      <c r="R121" s="92"/>
      <c r="S121" s="93"/>
      <c r="T121" s="87"/>
      <c r="U121" s="87"/>
      <c r="V121" s="87" t="s">
        <v>579</v>
      </c>
      <c r="W121" s="94">
        <v>44495</v>
      </c>
      <c r="X121" s="94"/>
      <c r="Y121" s="94"/>
      <c r="Z121" s="94"/>
      <c r="AA121" s="89">
        <v>60000</v>
      </c>
      <c r="AB121" s="89">
        <v>0</v>
      </c>
      <c r="AC121" s="89">
        <v>0</v>
      </c>
      <c r="AD121" s="89">
        <v>0</v>
      </c>
      <c r="AE121" s="87"/>
      <c r="AF121" s="87"/>
      <c r="AG121" s="89">
        <v>0</v>
      </c>
      <c r="AH121" s="92"/>
      <c r="AI121" s="89">
        <v>60000</v>
      </c>
      <c r="AJ121" s="92" t="s">
        <v>75</v>
      </c>
      <c r="AK121" s="92" t="s">
        <v>580</v>
      </c>
      <c r="AL121" s="92" t="s">
        <v>322</v>
      </c>
      <c r="AM121" s="92" t="s">
        <v>212</v>
      </c>
      <c r="AN121" s="92" t="s">
        <v>213</v>
      </c>
      <c r="AO121" s="89">
        <v>0</v>
      </c>
      <c r="AP121" s="89">
        <v>60000</v>
      </c>
      <c r="AQ121" s="89">
        <v>0</v>
      </c>
      <c r="AR121" s="89">
        <v>0</v>
      </c>
      <c r="AS121" s="89">
        <v>0</v>
      </c>
      <c r="AT121" s="89">
        <v>0</v>
      </c>
      <c r="AU121" s="89">
        <v>0</v>
      </c>
      <c r="AV121" s="89">
        <v>0</v>
      </c>
      <c r="AW121" s="89">
        <v>0</v>
      </c>
      <c r="AX121" s="89">
        <v>0</v>
      </c>
      <c r="AY121" s="89">
        <v>0</v>
      </c>
      <c r="AZ121" s="87"/>
      <c r="BA121" s="94"/>
      <c r="BB121" s="87"/>
      <c r="BC121" s="89">
        <v>0</v>
      </c>
    </row>
    <row r="122" spans="1:55" x14ac:dyDescent="0.35">
      <c r="A122" s="86">
        <v>900631361</v>
      </c>
      <c r="B122" s="87" t="s">
        <v>13</v>
      </c>
      <c r="C122" s="87">
        <v>71</v>
      </c>
      <c r="D122" s="87">
        <v>33125</v>
      </c>
      <c r="E122" s="87" t="s">
        <v>581</v>
      </c>
      <c r="F122" s="87" t="s">
        <v>582</v>
      </c>
      <c r="G122" s="88">
        <v>44656</v>
      </c>
      <c r="H122" s="88">
        <v>44733</v>
      </c>
      <c r="I122" s="89">
        <v>75600</v>
      </c>
      <c r="J122" s="89">
        <v>75600</v>
      </c>
      <c r="K122" s="90" t="s">
        <v>15</v>
      </c>
      <c r="L122" s="91" t="s">
        <v>16</v>
      </c>
      <c r="M122" s="87"/>
      <c r="N122" s="87"/>
      <c r="O122" s="87" t="s">
        <v>87</v>
      </c>
      <c r="P122" s="87" t="s">
        <v>207</v>
      </c>
      <c r="Q122" s="89">
        <v>0</v>
      </c>
      <c r="R122" s="92"/>
      <c r="S122" s="93"/>
      <c r="T122" s="87"/>
      <c r="U122" s="87"/>
      <c r="V122" s="87" t="s">
        <v>579</v>
      </c>
      <c r="W122" s="94">
        <v>44680</v>
      </c>
      <c r="X122" s="94"/>
      <c r="Y122" s="94"/>
      <c r="Z122" s="94"/>
      <c r="AA122" s="89">
        <v>75600</v>
      </c>
      <c r="AB122" s="89">
        <v>0</v>
      </c>
      <c r="AC122" s="89">
        <v>0</v>
      </c>
      <c r="AD122" s="89">
        <v>0</v>
      </c>
      <c r="AE122" s="87"/>
      <c r="AF122" s="87"/>
      <c r="AG122" s="89">
        <v>0</v>
      </c>
      <c r="AH122" s="92"/>
      <c r="AI122" s="89">
        <v>75600</v>
      </c>
      <c r="AJ122" s="92" t="s">
        <v>75</v>
      </c>
      <c r="AK122" s="92" t="s">
        <v>583</v>
      </c>
      <c r="AL122" s="92" t="s">
        <v>211</v>
      </c>
      <c r="AM122" s="92" t="s">
        <v>212</v>
      </c>
      <c r="AN122" s="92" t="s">
        <v>213</v>
      </c>
      <c r="AO122" s="89">
        <v>0</v>
      </c>
      <c r="AP122" s="89">
        <v>75600</v>
      </c>
      <c r="AQ122" s="89">
        <v>0</v>
      </c>
      <c r="AR122" s="89">
        <v>0</v>
      </c>
      <c r="AS122" s="89">
        <v>0</v>
      </c>
      <c r="AT122" s="89">
        <v>0</v>
      </c>
      <c r="AU122" s="89">
        <v>0</v>
      </c>
      <c r="AV122" s="89">
        <v>0</v>
      </c>
      <c r="AW122" s="89">
        <v>0</v>
      </c>
      <c r="AX122" s="89">
        <v>0</v>
      </c>
      <c r="AY122" s="89">
        <v>0</v>
      </c>
      <c r="AZ122" s="87"/>
      <c r="BA122" s="94"/>
      <c r="BB122" s="87"/>
      <c r="BC122" s="89">
        <v>0</v>
      </c>
    </row>
    <row r="123" spans="1:55" x14ac:dyDescent="0.35">
      <c r="A123" s="86">
        <v>900631361</v>
      </c>
      <c r="B123" s="87" t="s">
        <v>13</v>
      </c>
      <c r="C123" s="87">
        <v>72</v>
      </c>
      <c r="D123" s="87">
        <v>14313</v>
      </c>
      <c r="E123" s="87" t="s">
        <v>584</v>
      </c>
      <c r="F123" s="87" t="s">
        <v>585</v>
      </c>
      <c r="G123" s="88">
        <v>43506</v>
      </c>
      <c r="H123" s="88">
        <v>44635</v>
      </c>
      <c r="I123" s="89">
        <v>115200</v>
      </c>
      <c r="J123" s="89">
        <v>115200</v>
      </c>
      <c r="K123" s="90" t="s">
        <v>15</v>
      </c>
      <c r="L123" s="91" t="s">
        <v>16</v>
      </c>
      <c r="M123" s="87"/>
      <c r="N123" s="87"/>
      <c r="O123" s="87" t="s">
        <v>87</v>
      </c>
      <c r="P123" s="87" t="s">
        <v>207</v>
      </c>
      <c r="Q123" s="89">
        <v>0</v>
      </c>
      <c r="R123" s="92"/>
      <c r="S123" s="93"/>
      <c r="T123" s="87"/>
      <c r="U123" s="87"/>
      <c r="V123" s="87" t="s">
        <v>579</v>
      </c>
      <c r="W123" s="94">
        <v>44548</v>
      </c>
      <c r="X123" s="94"/>
      <c r="Y123" s="94"/>
      <c r="Z123" s="94"/>
      <c r="AA123" s="89">
        <v>115200</v>
      </c>
      <c r="AB123" s="89">
        <v>0</v>
      </c>
      <c r="AC123" s="89">
        <v>0</v>
      </c>
      <c r="AD123" s="89">
        <v>0</v>
      </c>
      <c r="AE123" s="87"/>
      <c r="AF123" s="87"/>
      <c r="AG123" s="89">
        <v>0</v>
      </c>
      <c r="AH123" s="92"/>
      <c r="AI123" s="89">
        <v>115200</v>
      </c>
      <c r="AJ123" s="92" t="s">
        <v>75</v>
      </c>
      <c r="AK123" s="92" t="s">
        <v>586</v>
      </c>
      <c r="AL123" s="92" t="s">
        <v>211</v>
      </c>
      <c r="AM123" s="92" t="s">
        <v>212</v>
      </c>
      <c r="AN123" s="92" t="s">
        <v>213</v>
      </c>
      <c r="AO123" s="89">
        <v>0</v>
      </c>
      <c r="AP123" s="89">
        <v>115200</v>
      </c>
      <c r="AQ123" s="89">
        <v>0</v>
      </c>
      <c r="AR123" s="89">
        <v>0</v>
      </c>
      <c r="AS123" s="89">
        <v>0</v>
      </c>
      <c r="AT123" s="89">
        <v>0</v>
      </c>
      <c r="AU123" s="89">
        <v>0</v>
      </c>
      <c r="AV123" s="89">
        <v>0</v>
      </c>
      <c r="AW123" s="89">
        <v>0</v>
      </c>
      <c r="AX123" s="89">
        <v>0</v>
      </c>
      <c r="AY123" s="89">
        <v>0</v>
      </c>
      <c r="AZ123" s="87"/>
      <c r="BA123" s="94"/>
      <c r="BB123" s="87"/>
      <c r="BC123" s="89">
        <v>0</v>
      </c>
    </row>
    <row r="124" spans="1:55" x14ac:dyDescent="0.35">
      <c r="A124" s="86">
        <v>900631361</v>
      </c>
      <c r="B124" s="87" t="s">
        <v>13</v>
      </c>
      <c r="C124" s="87">
        <v>71</v>
      </c>
      <c r="D124" s="87">
        <v>33927</v>
      </c>
      <c r="E124" s="87" t="s">
        <v>587</v>
      </c>
      <c r="F124" s="87" t="s">
        <v>588</v>
      </c>
      <c r="G124" s="88">
        <v>43777</v>
      </c>
      <c r="H124" s="88">
        <v>44701</v>
      </c>
      <c r="I124" s="89">
        <v>138017</v>
      </c>
      <c r="J124" s="89">
        <v>138017</v>
      </c>
      <c r="K124" s="90" t="s">
        <v>15</v>
      </c>
      <c r="L124" s="91" t="s">
        <v>16</v>
      </c>
      <c r="M124" s="87"/>
      <c r="N124" s="87"/>
      <c r="O124" s="87" t="s">
        <v>87</v>
      </c>
      <c r="P124" s="87" t="s">
        <v>207</v>
      </c>
      <c r="Q124" s="89">
        <v>0</v>
      </c>
      <c r="R124" s="92"/>
      <c r="S124" s="93"/>
      <c r="T124" s="87"/>
      <c r="U124" s="87"/>
      <c r="V124" s="87" t="s">
        <v>579</v>
      </c>
      <c r="W124" s="94">
        <v>44699</v>
      </c>
      <c r="X124" s="94"/>
      <c r="Y124" s="94"/>
      <c r="Z124" s="94"/>
      <c r="AA124" s="89">
        <v>138017</v>
      </c>
      <c r="AB124" s="89">
        <v>0</v>
      </c>
      <c r="AC124" s="89">
        <v>0</v>
      </c>
      <c r="AD124" s="89">
        <v>0</v>
      </c>
      <c r="AE124" s="87"/>
      <c r="AF124" s="87"/>
      <c r="AG124" s="89">
        <v>0</v>
      </c>
      <c r="AH124" s="92"/>
      <c r="AI124" s="89">
        <v>138017</v>
      </c>
      <c r="AJ124" s="92" t="s">
        <v>75</v>
      </c>
      <c r="AK124" s="92" t="s">
        <v>589</v>
      </c>
      <c r="AL124" s="92" t="s">
        <v>211</v>
      </c>
      <c r="AM124" s="92" t="s">
        <v>212</v>
      </c>
      <c r="AN124" s="92" t="s">
        <v>213</v>
      </c>
      <c r="AO124" s="89">
        <v>0</v>
      </c>
      <c r="AP124" s="89">
        <v>138017</v>
      </c>
      <c r="AQ124" s="89">
        <v>0</v>
      </c>
      <c r="AR124" s="89">
        <v>0</v>
      </c>
      <c r="AS124" s="89">
        <v>0</v>
      </c>
      <c r="AT124" s="89">
        <v>0</v>
      </c>
      <c r="AU124" s="89">
        <v>0</v>
      </c>
      <c r="AV124" s="89">
        <v>0</v>
      </c>
      <c r="AW124" s="89">
        <v>0</v>
      </c>
      <c r="AX124" s="89">
        <v>0</v>
      </c>
      <c r="AY124" s="89">
        <v>0</v>
      </c>
      <c r="AZ124" s="87"/>
      <c r="BA124" s="94"/>
      <c r="BB124" s="87"/>
      <c r="BC124" s="89">
        <v>0</v>
      </c>
    </row>
    <row r="125" spans="1:55" x14ac:dyDescent="0.35">
      <c r="A125" s="86">
        <v>900631361</v>
      </c>
      <c r="B125" s="87" t="s">
        <v>13</v>
      </c>
      <c r="C125" s="87">
        <v>71</v>
      </c>
      <c r="D125" s="87">
        <v>36959</v>
      </c>
      <c r="E125" s="87" t="s">
        <v>590</v>
      </c>
      <c r="F125" s="87" t="s">
        <v>591</v>
      </c>
      <c r="G125" s="88">
        <v>44640</v>
      </c>
      <c r="H125" s="88">
        <v>44816</v>
      </c>
      <c r="I125" s="89">
        <v>239761</v>
      </c>
      <c r="J125" s="89">
        <v>239761</v>
      </c>
      <c r="K125" s="90" t="s">
        <v>15</v>
      </c>
      <c r="L125" s="91" t="s">
        <v>16</v>
      </c>
      <c r="M125" s="87"/>
      <c r="N125" s="87"/>
      <c r="O125" s="87" t="s">
        <v>87</v>
      </c>
      <c r="P125" s="87" t="s">
        <v>207</v>
      </c>
      <c r="Q125" s="89">
        <v>0</v>
      </c>
      <c r="R125" s="92"/>
      <c r="S125" s="93"/>
      <c r="T125" s="87"/>
      <c r="U125" s="87"/>
      <c r="V125" s="87" t="s">
        <v>579</v>
      </c>
      <c r="W125" s="94">
        <v>44795</v>
      </c>
      <c r="X125" s="94"/>
      <c r="Y125" s="94"/>
      <c r="Z125" s="94"/>
      <c r="AA125" s="89">
        <v>239761</v>
      </c>
      <c r="AB125" s="89">
        <v>0</v>
      </c>
      <c r="AC125" s="89">
        <v>0</v>
      </c>
      <c r="AD125" s="89">
        <v>0</v>
      </c>
      <c r="AE125" s="87"/>
      <c r="AF125" s="87"/>
      <c r="AG125" s="89">
        <v>0</v>
      </c>
      <c r="AH125" s="92"/>
      <c r="AI125" s="89">
        <v>239761</v>
      </c>
      <c r="AJ125" s="92" t="s">
        <v>75</v>
      </c>
      <c r="AK125" s="92" t="s">
        <v>592</v>
      </c>
      <c r="AL125" s="92" t="s">
        <v>211</v>
      </c>
      <c r="AM125" s="92" t="s">
        <v>212</v>
      </c>
      <c r="AN125" s="92" t="s">
        <v>213</v>
      </c>
      <c r="AO125" s="89">
        <v>0</v>
      </c>
      <c r="AP125" s="89">
        <v>239761</v>
      </c>
      <c r="AQ125" s="89">
        <v>0</v>
      </c>
      <c r="AR125" s="89">
        <v>0</v>
      </c>
      <c r="AS125" s="89">
        <v>0</v>
      </c>
      <c r="AT125" s="89">
        <v>0</v>
      </c>
      <c r="AU125" s="89">
        <v>0</v>
      </c>
      <c r="AV125" s="89">
        <v>0</v>
      </c>
      <c r="AW125" s="89">
        <v>0</v>
      </c>
      <c r="AX125" s="89">
        <v>0</v>
      </c>
      <c r="AY125" s="89">
        <v>0</v>
      </c>
      <c r="AZ125" s="87"/>
      <c r="BA125" s="94"/>
      <c r="BB125" s="87"/>
      <c r="BC125" s="89">
        <v>0</v>
      </c>
    </row>
    <row r="126" spans="1:55" x14ac:dyDescent="0.35">
      <c r="A126" s="86">
        <v>900631361</v>
      </c>
      <c r="B126" s="87" t="s">
        <v>13</v>
      </c>
      <c r="C126" s="87">
        <v>71</v>
      </c>
      <c r="D126" s="87">
        <v>10846</v>
      </c>
      <c r="E126" s="87" t="s">
        <v>593</v>
      </c>
      <c r="F126" s="87" t="s">
        <v>594</v>
      </c>
      <c r="G126" s="88">
        <v>44053</v>
      </c>
      <c r="H126" s="88">
        <v>44112</v>
      </c>
      <c r="I126" s="89">
        <v>545722</v>
      </c>
      <c r="J126" s="89">
        <v>545722</v>
      </c>
      <c r="K126" s="90" t="s">
        <v>15</v>
      </c>
      <c r="L126" s="91" t="s">
        <v>16</v>
      </c>
      <c r="M126" s="87"/>
      <c r="N126" s="87"/>
      <c r="O126" s="87" t="s">
        <v>87</v>
      </c>
      <c r="P126" s="87" t="s">
        <v>207</v>
      </c>
      <c r="Q126" s="89">
        <v>0</v>
      </c>
      <c r="R126" s="92"/>
      <c r="S126" s="93"/>
      <c r="T126" s="87"/>
      <c r="U126" s="87"/>
      <c r="V126" s="87" t="s">
        <v>579</v>
      </c>
      <c r="W126" s="94">
        <v>44088</v>
      </c>
      <c r="X126" s="94"/>
      <c r="Y126" s="94"/>
      <c r="Z126" s="94"/>
      <c r="AA126" s="89">
        <v>545722</v>
      </c>
      <c r="AB126" s="89">
        <v>0</v>
      </c>
      <c r="AC126" s="89">
        <v>0</v>
      </c>
      <c r="AD126" s="89">
        <v>0</v>
      </c>
      <c r="AE126" s="87"/>
      <c r="AF126" s="87"/>
      <c r="AG126" s="89">
        <v>0</v>
      </c>
      <c r="AH126" s="92"/>
      <c r="AI126" s="89">
        <v>545722</v>
      </c>
      <c r="AJ126" s="92" t="s">
        <v>75</v>
      </c>
      <c r="AK126" s="92" t="s">
        <v>595</v>
      </c>
      <c r="AL126" s="92" t="s">
        <v>353</v>
      </c>
      <c r="AM126" s="92" t="s">
        <v>212</v>
      </c>
      <c r="AN126" s="92" t="s">
        <v>213</v>
      </c>
      <c r="AO126" s="89">
        <v>0</v>
      </c>
      <c r="AP126" s="89">
        <v>545722</v>
      </c>
      <c r="AQ126" s="89">
        <v>0</v>
      </c>
      <c r="AR126" s="89">
        <v>0</v>
      </c>
      <c r="AS126" s="89">
        <v>0</v>
      </c>
      <c r="AT126" s="89">
        <v>0</v>
      </c>
      <c r="AU126" s="89">
        <v>0</v>
      </c>
      <c r="AV126" s="89">
        <v>0</v>
      </c>
      <c r="AW126" s="89">
        <v>0</v>
      </c>
      <c r="AX126" s="89">
        <v>0</v>
      </c>
      <c r="AY126" s="89">
        <v>0</v>
      </c>
      <c r="AZ126" s="87"/>
      <c r="BA126" s="94"/>
      <c r="BB126" s="87"/>
      <c r="BC126" s="89">
        <v>0</v>
      </c>
    </row>
    <row r="127" spans="1:55" x14ac:dyDescent="0.35">
      <c r="A127" s="86">
        <v>900631361</v>
      </c>
      <c r="B127" s="87" t="s">
        <v>13</v>
      </c>
      <c r="C127" s="87">
        <v>71</v>
      </c>
      <c r="D127" s="87">
        <v>11702</v>
      </c>
      <c r="E127" s="87" t="s">
        <v>596</v>
      </c>
      <c r="F127" s="87" t="s">
        <v>597</v>
      </c>
      <c r="G127" s="88">
        <v>44058</v>
      </c>
      <c r="H127" s="88">
        <v>44112</v>
      </c>
      <c r="I127" s="89">
        <v>969139</v>
      </c>
      <c r="J127" s="89">
        <v>969139</v>
      </c>
      <c r="K127" s="90" t="s">
        <v>15</v>
      </c>
      <c r="L127" s="91" t="s">
        <v>16</v>
      </c>
      <c r="M127" s="87"/>
      <c r="N127" s="87"/>
      <c r="O127" s="87" t="s">
        <v>87</v>
      </c>
      <c r="P127" s="87" t="s">
        <v>207</v>
      </c>
      <c r="Q127" s="89">
        <v>0</v>
      </c>
      <c r="R127" s="92"/>
      <c r="S127" s="93"/>
      <c r="T127" s="87"/>
      <c r="U127" s="87"/>
      <c r="V127" s="87" t="s">
        <v>579</v>
      </c>
      <c r="W127" s="94">
        <v>44105</v>
      </c>
      <c r="X127" s="94"/>
      <c r="Y127" s="94"/>
      <c r="Z127" s="94"/>
      <c r="AA127" s="89">
        <v>969139</v>
      </c>
      <c r="AB127" s="89">
        <v>0</v>
      </c>
      <c r="AC127" s="89">
        <v>0</v>
      </c>
      <c r="AD127" s="89">
        <v>0</v>
      </c>
      <c r="AE127" s="87"/>
      <c r="AF127" s="87"/>
      <c r="AG127" s="89">
        <v>0</v>
      </c>
      <c r="AH127" s="92"/>
      <c r="AI127" s="89">
        <v>969139</v>
      </c>
      <c r="AJ127" s="92" t="s">
        <v>75</v>
      </c>
      <c r="AK127" s="92" t="s">
        <v>598</v>
      </c>
      <c r="AL127" s="92" t="s">
        <v>353</v>
      </c>
      <c r="AM127" s="92" t="s">
        <v>212</v>
      </c>
      <c r="AN127" s="92" t="s">
        <v>213</v>
      </c>
      <c r="AO127" s="89">
        <v>0</v>
      </c>
      <c r="AP127" s="89">
        <v>969139</v>
      </c>
      <c r="AQ127" s="89">
        <v>0</v>
      </c>
      <c r="AR127" s="89">
        <v>0</v>
      </c>
      <c r="AS127" s="89">
        <v>0</v>
      </c>
      <c r="AT127" s="89">
        <v>0</v>
      </c>
      <c r="AU127" s="89">
        <v>0</v>
      </c>
      <c r="AV127" s="89">
        <v>0</v>
      </c>
      <c r="AW127" s="89">
        <v>0</v>
      </c>
      <c r="AX127" s="89">
        <v>0</v>
      </c>
      <c r="AY127" s="89">
        <v>0</v>
      </c>
      <c r="AZ127" s="87"/>
      <c r="BA127" s="94"/>
      <c r="BB127" s="87"/>
      <c r="BC127" s="89">
        <v>0</v>
      </c>
    </row>
    <row r="128" spans="1:55" x14ac:dyDescent="0.35">
      <c r="A128" s="86">
        <v>900631361</v>
      </c>
      <c r="B128" s="87" t="s">
        <v>13</v>
      </c>
      <c r="C128" s="87">
        <v>72</v>
      </c>
      <c r="D128" s="87">
        <v>14066</v>
      </c>
      <c r="E128" s="87" t="s">
        <v>599</v>
      </c>
      <c r="F128" s="87" t="s">
        <v>600</v>
      </c>
      <c r="G128" s="88">
        <v>43868</v>
      </c>
      <c r="H128" s="88">
        <v>44579</v>
      </c>
      <c r="I128" s="89">
        <v>3300761</v>
      </c>
      <c r="J128" s="89">
        <v>3300761</v>
      </c>
      <c r="K128" s="90" t="s">
        <v>15</v>
      </c>
      <c r="L128" s="91" t="s">
        <v>16</v>
      </c>
      <c r="M128" s="87"/>
      <c r="N128" s="87"/>
      <c r="O128" s="87" t="s">
        <v>87</v>
      </c>
      <c r="P128" s="87" t="s">
        <v>207</v>
      </c>
      <c r="Q128" s="89">
        <v>0</v>
      </c>
      <c r="R128" s="92"/>
      <c r="S128" s="93"/>
      <c r="T128" s="87"/>
      <c r="U128" s="87"/>
      <c r="V128" s="87" t="s">
        <v>579</v>
      </c>
      <c r="W128" s="94">
        <v>44539</v>
      </c>
      <c r="X128" s="94"/>
      <c r="Y128" s="94"/>
      <c r="Z128" s="94"/>
      <c r="AA128" s="89">
        <v>3300761</v>
      </c>
      <c r="AB128" s="89">
        <v>0</v>
      </c>
      <c r="AC128" s="89">
        <v>0</v>
      </c>
      <c r="AD128" s="89">
        <v>0</v>
      </c>
      <c r="AE128" s="87"/>
      <c r="AF128" s="87"/>
      <c r="AG128" s="89">
        <v>0</v>
      </c>
      <c r="AH128" s="92"/>
      <c r="AI128" s="89">
        <v>3300761</v>
      </c>
      <c r="AJ128" s="92" t="s">
        <v>75</v>
      </c>
      <c r="AK128" s="92" t="s">
        <v>601</v>
      </c>
      <c r="AL128" s="92" t="s">
        <v>353</v>
      </c>
      <c r="AM128" s="92" t="s">
        <v>212</v>
      </c>
      <c r="AN128" s="92" t="s">
        <v>213</v>
      </c>
      <c r="AO128" s="89">
        <v>0</v>
      </c>
      <c r="AP128" s="89">
        <v>3300761</v>
      </c>
      <c r="AQ128" s="89">
        <v>0</v>
      </c>
      <c r="AR128" s="89">
        <v>0</v>
      </c>
      <c r="AS128" s="89">
        <v>0</v>
      </c>
      <c r="AT128" s="89">
        <v>0</v>
      </c>
      <c r="AU128" s="89">
        <v>0</v>
      </c>
      <c r="AV128" s="89">
        <v>0</v>
      </c>
      <c r="AW128" s="89">
        <v>0</v>
      </c>
      <c r="AX128" s="89">
        <v>0</v>
      </c>
      <c r="AY128" s="89">
        <v>0</v>
      </c>
      <c r="AZ128" s="87"/>
      <c r="BA128" s="94"/>
      <c r="BB128" s="87"/>
      <c r="BC128" s="89">
        <v>0</v>
      </c>
    </row>
    <row r="129" spans="1:55" x14ac:dyDescent="0.35">
      <c r="A129" s="86">
        <v>900631361</v>
      </c>
      <c r="B129" s="87" t="s">
        <v>13</v>
      </c>
      <c r="C129" s="87">
        <v>72</v>
      </c>
      <c r="D129" s="87">
        <v>13102</v>
      </c>
      <c r="E129" s="87" t="s">
        <v>602</v>
      </c>
      <c r="F129" s="87" t="s">
        <v>603</v>
      </c>
      <c r="G129" s="88">
        <v>43911</v>
      </c>
      <c r="H129" s="88">
        <v>44579</v>
      </c>
      <c r="I129" s="89">
        <v>4123356</v>
      </c>
      <c r="J129" s="89">
        <v>4123356</v>
      </c>
      <c r="K129" s="90" t="s">
        <v>15</v>
      </c>
      <c r="L129" s="91" t="s">
        <v>16</v>
      </c>
      <c r="M129" s="87"/>
      <c r="N129" s="87"/>
      <c r="O129" s="87" t="s">
        <v>87</v>
      </c>
      <c r="P129" s="87" t="s">
        <v>207</v>
      </c>
      <c r="Q129" s="89">
        <v>0</v>
      </c>
      <c r="R129" s="92"/>
      <c r="S129" s="93"/>
      <c r="T129" s="87"/>
      <c r="U129" s="87"/>
      <c r="V129" s="87" t="s">
        <v>579</v>
      </c>
      <c r="W129" s="94">
        <v>44860</v>
      </c>
      <c r="X129" s="94"/>
      <c r="Y129" s="94"/>
      <c r="Z129" s="94"/>
      <c r="AA129" s="89">
        <v>4123356</v>
      </c>
      <c r="AB129" s="89">
        <v>0</v>
      </c>
      <c r="AC129" s="89">
        <v>0</v>
      </c>
      <c r="AD129" s="89">
        <v>0</v>
      </c>
      <c r="AE129" s="87"/>
      <c r="AF129" s="87"/>
      <c r="AG129" s="89">
        <v>0</v>
      </c>
      <c r="AH129" s="92"/>
      <c r="AI129" s="89">
        <v>4123356</v>
      </c>
      <c r="AJ129" s="92" t="s">
        <v>75</v>
      </c>
      <c r="AK129" s="92" t="s">
        <v>392</v>
      </c>
      <c r="AL129" s="92" t="s">
        <v>353</v>
      </c>
      <c r="AM129" s="92" t="s">
        <v>212</v>
      </c>
      <c r="AN129" s="92" t="s">
        <v>213</v>
      </c>
      <c r="AO129" s="89">
        <v>0</v>
      </c>
      <c r="AP129" s="89">
        <v>4123356</v>
      </c>
      <c r="AQ129" s="89">
        <v>0</v>
      </c>
      <c r="AR129" s="89">
        <v>0</v>
      </c>
      <c r="AS129" s="89">
        <v>0</v>
      </c>
      <c r="AT129" s="89">
        <v>0</v>
      </c>
      <c r="AU129" s="89">
        <v>0</v>
      </c>
      <c r="AV129" s="89">
        <v>0</v>
      </c>
      <c r="AW129" s="89">
        <v>0</v>
      </c>
      <c r="AX129" s="89">
        <v>0</v>
      </c>
      <c r="AY129" s="89">
        <v>0</v>
      </c>
      <c r="AZ129" s="87"/>
      <c r="BA129" s="94"/>
      <c r="BB129" s="87"/>
      <c r="BC129" s="89">
        <v>0</v>
      </c>
    </row>
    <row r="130" spans="1:55" x14ac:dyDescent="0.35">
      <c r="A130" s="86">
        <v>900631361</v>
      </c>
      <c r="B130" s="87" t="s">
        <v>13</v>
      </c>
      <c r="C130" s="87">
        <v>71</v>
      </c>
      <c r="D130" s="87">
        <v>25389</v>
      </c>
      <c r="E130" s="87" t="s">
        <v>604</v>
      </c>
      <c r="F130" s="87" t="s">
        <v>605</v>
      </c>
      <c r="G130" s="88">
        <v>44451</v>
      </c>
      <c r="H130" s="88">
        <v>44572</v>
      </c>
      <c r="I130" s="89">
        <v>60000</v>
      </c>
      <c r="J130" s="89">
        <v>60000</v>
      </c>
      <c r="K130" s="90" t="s">
        <v>15</v>
      </c>
      <c r="L130" s="91" t="s">
        <v>16</v>
      </c>
      <c r="M130" s="87"/>
      <c r="N130" s="87"/>
      <c r="O130" s="87" t="s">
        <v>88</v>
      </c>
      <c r="P130" s="87" t="s">
        <v>606</v>
      </c>
      <c r="Q130" s="89">
        <v>0</v>
      </c>
      <c r="R130" s="92"/>
      <c r="S130" s="93"/>
      <c r="T130" s="87"/>
      <c r="U130" s="87"/>
      <c r="V130" s="87"/>
      <c r="W130" s="94"/>
      <c r="X130" s="94"/>
      <c r="Y130" s="94"/>
      <c r="Z130" s="94"/>
      <c r="AA130" s="89">
        <v>0</v>
      </c>
      <c r="AB130" s="89">
        <v>0</v>
      </c>
      <c r="AC130" s="89">
        <v>0</v>
      </c>
      <c r="AD130" s="89">
        <v>0</v>
      </c>
      <c r="AE130" s="87"/>
      <c r="AF130" s="87"/>
      <c r="AG130" s="89">
        <v>0</v>
      </c>
      <c r="AH130" s="92"/>
      <c r="AI130" s="89">
        <v>0</v>
      </c>
      <c r="AJ130" s="92"/>
      <c r="AK130" s="92"/>
      <c r="AL130" s="92"/>
      <c r="AM130" s="92"/>
      <c r="AN130" s="92"/>
      <c r="AO130" s="89">
        <v>0</v>
      </c>
      <c r="AP130" s="89">
        <v>0</v>
      </c>
      <c r="AQ130" s="89">
        <v>60000</v>
      </c>
      <c r="AR130" s="89">
        <v>0</v>
      </c>
      <c r="AS130" s="89">
        <v>0</v>
      </c>
      <c r="AT130" s="89">
        <v>0</v>
      </c>
      <c r="AU130" s="89">
        <v>0</v>
      </c>
      <c r="AV130" s="89">
        <v>0</v>
      </c>
      <c r="AW130" s="89">
        <v>0</v>
      </c>
      <c r="AX130" s="89">
        <v>0</v>
      </c>
      <c r="AY130" s="89">
        <v>0</v>
      </c>
      <c r="AZ130" s="87"/>
      <c r="BA130" s="94"/>
      <c r="BB130" s="87"/>
      <c r="BC130" s="89">
        <v>0</v>
      </c>
    </row>
    <row r="131" spans="1:55" x14ac:dyDescent="0.35">
      <c r="A131" s="86">
        <v>900631361</v>
      </c>
      <c r="B131" s="87" t="s">
        <v>13</v>
      </c>
      <c r="C131" s="87">
        <v>71</v>
      </c>
      <c r="D131" s="87">
        <v>35473</v>
      </c>
      <c r="E131" s="87" t="s">
        <v>607</v>
      </c>
      <c r="F131" s="87" t="s">
        <v>608</v>
      </c>
      <c r="G131" s="88">
        <v>44726</v>
      </c>
      <c r="H131" s="88">
        <v>44777</v>
      </c>
      <c r="I131" s="89">
        <v>60000</v>
      </c>
      <c r="J131" s="89">
        <v>60000</v>
      </c>
      <c r="K131" s="90" t="s">
        <v>15</v>
      </c>
      <c r="L131" s="91" t="s">
        <v>16</v>
      </c>
      <c r="M131" s="87"/>
      <c r="N131" s="87"/>
      <c r="O131" s="87" t="s">
        <v>88</v>
      </c>
      <c r="P131" s="87" t="s">
        <v>606</v>
      </c>
      <c r="Q131" s="89">
        <v>0</v>
      </c>
      <c r="R131" s="92"/>
      <c r="S131" s="93"/>
      <c r="T131" s="87"/>
      <c r="U131" s="87"/>
      <c r="V131" s="87"/>
      <c r="W131" s="94"/>
      <c r="X131" s="94"/>
      <c r="Y131" s="94"/>
      <c r="Z131" s="94"/>
      <c r="AA131" s="89">
        <v>0</v>
      </c>
      <c r="AB131" s="89">
        <v>0</v>
      </c>
      <c r="AC131" s="89">
        <v>0</v>
      </c>
      <c r="AD131" s="89">
        <v>0</v>
      </c>
      <c r="AE131" s="87"/>
      <c r="AF131" s="87"/>
      <c r="AG131" s="89">
        <v>0</v>
      </c>
      <c r="AH131" s="92"/>
      <c r="AI131" s="89">
        <v>0</v>
      </c>
      <c r="AJ131" s="92"/>
      <c r="AK131" s="92"/>
      <c r="AL131" s="92"/>
      <c r="AM131" s="92"/>
      <c r="AN131" s="92"/>
      <c r="AO131" s="89">
        <v>0</v>
      </c>
      <c r="AP131" s="89">
        <v>0</v>
      </c>
      <c r="AQ131" s="89">
        <v>60000</v>
      </c>
      <c r="AR131" s="89">
        <v>0</v>
      </c>
      <c r="AS131" s="89">
        <v>0</v>
      </c>
      <c r="AT131" s="89">
        <v>0</v>
      </c>
      <c r="AU131" s="89">
        <v>0</v>
      </c>
      <c r="AV131" s="89">
        <v>0</v>
      </c>
      <c r="AW131" s="89">
        <v>0</v>
      </c>
      <c r="AX131" s="89">
        <v>0</v>
      </c>
      <c r="AY131" s="89">
        <v>0</v>
      </c>
      <c r="AZ131" s="87"/>
      <c r="BA131" s="94"/>
      <c r="BB131" s="87"/>
      <c r="BC131" s="89">
        <v>0</v>
      </c>
    </row>
    <row r="132" spans="1:55" x14ac:dyDescent="0.35">
      <c r="A132" s="86">
        <v>900631361</v>
      </c>
      <c r="B132" s="87" t="s">
        <v>13</v>
      </c>
      <c r="C132" s="87">
        <v>71</v>
      </c>
      <c r="D132" s="87">
        <v>37461</v>
      </c>
      <c r="E132" s="87" t="s">
        <v>609</v>
      </c>
      <c r="F132" s="87" t="s">
        <v>610</v>
      </c>
      <c r="G132" s="88">
        <v>44782</v>
      </c>
      <c r="H132" s="88">
        <v>44939</v>
      </c>
      <c r="I132" s="89">
        <v>60000</v>
      </c>
      <c r="J132" s="89">
        <v>60000</v>
      </c>
      <c r="K132" s="90" t="s">
        <v>15</v>
      </c>
      <c r="L132" s="91" t="s">
        <v>16</v>
      </c>
      <c r="M132" s="87"/>
      <c r="N132" s="87"/>
      <c r="O132" s="87" t="s">
        <v>88</v>
      </c>
      <c r="P132" s="87" t="s">
        <v>606</v>
      </c>
      <c r="Q132" s="89">
        <v>0</v>
      </c>
      <c r="R132" s="92"/>
      <c r="S132" s="93"/>
      <c r="T132" s="87"/>
      <c r="U132" s="87"/>
      <c r="V132" s="87"/>
      <c r="W132" s="94"/>
      <c r="X132" s="94"/>
      <c r="Y132" s="94"/>
      <c r="Z132" s="94"/>
      <c r="AA132" s="89">
        <v>0</v>
      </c>
      <c r="AB132" s="89">
        <v>0</v>
      </c>
      <c r="AC132" s="89">
        <v>0</v>
      </c>
      <c r="AD132" s="89">
        <v>0</v>
      </c>
      <c r="AE132" s="87"/>
      <c r="AF132" s="87"/>
      <c r="AG132" s="89">
        <v>0</v>
      </c>
      <c r="AH132" s="92"/>
      <c r="AI132" s="89">
        <v>0</v>
      </c>
      <c r="AJ132" s="92"/>
      <c r="AK132" s="92"/>
      <c r="AL132" s="92"/>
      <c r="AM132" s="92"/>
      <c r="AN132" s="92"/>
      <c r="AO132" s="89">
        <v>0</v>
      </c>
      <c r="AP132" s="89">
        <v>0</v>
      </c>
      <c r="AQ132" s="89">
        <v>60000</v>
      </c>
      <c r="AR132" s="89">
        <v>0</v>
      </c>
      <c r="AS132" s="89">
        <v>0</v>
      </c>
      <c r="AT132" s="89">
        <v>0</v>
      </c>
      <c r="AU132" s="89">
        <v>0</v>
      </c>
      <c r="AV132" s="89">
        <v>0</v>
      </c>
      <c r="AW132" s="89">
        <v>0</v>
      </c>
      <c r="AX132" s="89">
        <v>0</v>
      </c>
      <c r="AY132" s="89">
        <v>0</v>
      </c>
      <c r="AZ132" s="87"/>
      <c r="BA132" s="94"/>
      <c r="BB132" s="87"/>
      <c r="BC132" s="89">
        <v>0</v>
      </c>
    </row>
    <row r="133" spans="1:55" x14ac:dyDescent="0.35">
      <c r="A133" s="86">
        <v>900631361</v>
      </c>
      <c r="B133" s="87" t="s">
        <v>13</v>
      </c>
      <c r="C133" s="87">
        <v>72</v>
      </c>
      <c r="D133" s="87">
        <v>21544</v>
      </c>
      <c r="E133" s="87" t="s">
        <v>611</v>
      </c>
      <c r="F133" s="87" t="s">
        <v>612</v>
      </c>
      <c r="G133" s="88">
        <v>44680</v>
      </c>
      <c r="H133" s="88">
        <v>44823</v>
      </c>
      <c r="I133" s="89">
        <v>60000</v>
      </c>
      <c r="J133" s="89">
        <v>60000</v>
      </c>
      <c r="K133" s="90" t="s">
        <v>15</v>
      </c>
      <c r="L133" s="91" t="s">
        <v>16</v>
      </c>
      <c r="M133" s="87"/>
      <c r="N133" s="87"/>
      <c r="O133" s="87" t="s">
        <v>88</v>
      </c>
      <c r="P133" s="87" t="s">
        <v>606</v>
      </c>
      <c r="Q133" s="89">
        <v>0</v>
      </c>
      <c r="R133" s="92"/>
      <c r="S133" s="93"/>
      <c r="T133" s="87"/>
      <c r="U133" s="87"/>
      <c r="V133" s="87"/>
      <c r="W133" s="94"/>
      <c r="X133" s="94"/>
      <c r="Y133" s="94"/>
      <c r="Z133" s="94"/>
      <c r="AA133" s="89">
        <v>0</v>
      </c>
      <c r="AB133" s="89">
        <v>0</v>
      </c>
      <c r="AC133" s="89">
        <v>0</v>
      </c>
      <c r="AD133" s="89">
        <v>0</v>
      </c>
      <c r="AE133" s="87"/>
      <c r="AF133" s="87"/>
      <c r="AG133" s="89">
        <v>0</v>
      </c>
      <c r="AH133" s="92"/>
      <c r="AI133" s="89">
        <v>0</v>
      </c>
      <c r="AJ133" s="92"/>
      <c r="AK133" s="92"/>
      <c r="AL133" s="92"/>
      <c r="AM133" s="92"/>
      <c r="AN133" s="92"/>
      <c r="AO133" s="89">
        <v>0</v>
      </c>
      <c r="AP133" s="89">
        <v>0</v>
      </c>
      <c r="AQ133" s="89">
        <v>60000</v>
      </c>
      <c r="AR133" s="89">
        <v>0</v>
      </c>
      <c r="AS133" s="89">
        <v>0</v>
      </c>
      <c r="AT133" s="89">
        <v>0</v>
      </c>
      <c r="AU133" s="89">
        <v>0</v>
      </c>
      <c r="AV133" s="89">
        <v>0</v>
      </c>
      <c r="AW133" s="89">
        <v>0</v>
      </c>
      <c r="AX133" s="89">
        <v>0</v>
      </c>
      <c r="AY133" s="89">
        <v>0</v>
      </c>
      <c r="AZ133" s="87"/>
      <c r="BA133" s="94"/>
      <c r="BB133" s="87"/>
      <c r="BC133" s="89">
        <v>0</v>
      </c>
    </row>
    <row r="134" spans="1:55" x14ac:dyDescent="0.35">
      <c r="A134" s="86">
        <v>900631361</v>
      </c>
      <c r="B134" s="87" t="s">
        <v>13</v>
      </c>
      <c r="C134" s="87" t="s">
        <v>14</v>
      </c>
      <c r="D134" s="87">
        <v>32170</v>
      </c>
      <c r="E134" s="87" t="s">
        <v>613</v>
      </c>
      <c r="F134" s="87" t="s">
        <v>614</v>
      </c>
      <c r="G134" s="88">
        <v>42617</v>
      </c>
      <c r="H134" s="88">
        <v>43508</v>
      </c>
      <c r="I134" s="89">
        <v>124010</v>
      </c>
      <c r="J134" s="89">
        <v>124010</v>
      </c>
      <c r="K134" s="90" t="s">
        <v>15</v>
      </c>
      <c r="L134" s="91" t="s">
        <v>16</v>
      </c>
      <c r="M134" s="87"/>
      <c r="N134" s="87"/>
      <c r="O134" s="87" t="s">
        <v>88</v>
      </c>
      <c r="P134" s="87" t="s">
        <v>606</v>
      </c>
      <c r="Q134" s="89">
        <v>0</v>
      </c>
      <c r="R134" s="92"/>
      <c r="S134" s="93"/>
      <c r="T134" s="87"/>
      <c r="U134" s="87"/>
      <c r="V134" s="87"/>
      <c r="W134" s="94"/>
      <c r="X134" s="94"/>
      <c r="Y134" s="94"/>
      <c r="Z134" s="94"/>
      <c r="AA134" s="89">
        <v>0</v>
      </c>
      <c r="AB134" s="89">
        <v>0</v>
      </c>
      <c r="AC134" s="89">
        <v>0</v>
      </c>
      <c r="AD134" s="89">
        <v>0</v>
      </c>
      <c r="AE134" s="87"/>
      <c r="AF134" s="87"/>
      <c r="AG134" s="89">
        <v>0</v>
      </c>
      <c r="AH134" s="92"/>
      <c r="AI134" s="89">
        <v>0</v>
      </c>
      <c r="AJ134" s="92"/>
      <c r="AK134" s="92"/>
      <c r="AL134" s="92"/>
      <c r="AM134" s="92"/>
      <c r="AN134" s="92"/>
      <c r="AO134" s="89">
        <v>0</v>
      </c>
      <c r="AP134" s="89">
        <v>0</v>
      </c>
      <c r="AQ134" s="89">
        <v>124010</v>
      </c>
      <c r="AR134" s="89">
        <v>0</v>
      </c>
      <c r="AS134" s="89">
        <v>0</v>
      </c>
      <c r="AT134" s="89">
        <v>0</v>
      </c>
      <c r="AU134" s="89">
        <v>0</v>
      </c>
      <c r="AV134" s="89">
        <v>0</v>
      </c>
      <c r="AW134" s="89">
        <v>0</v>
      </c>
      <c r="AX134" s="89">
        <v>0</v>
      </c>
      <c r="AY134" s="89">
        <v>0</v>
      </c>
      <c r="AZ134" s="87"/>
      <c r="BA134" s="94"/>
      <c r="BB134" s="87"/>
      <c r="BC134" s="89">
        <v>0</v>
      </c>
    </row>
    <row r="135" spans="1:55" x14ac:dyDescent="0.35">
      <c r="A135" s="86">
        <v>900631361</v>
      </c>
      <c r="B135" s="87" t="s">
        <v>13</v>
      </c>
      <c r="C135" s="87">
        <v>71</v>
      </c>
      <c r="D135" s="87">
        <v>33800</v>
      </c>
      <c r="E135" s="87" t="s">
        <v>615</v>
      </c>
      <c r="F135" s="87" t="s">
        <v>616</v>
      </c>
      <c r="G135" s="88">
        <v>44324</v>
      </c>
      <c r="H135" s="88">
        <v>44701</v>
      </c>
      <c r="I135" s="89">
        <v>889837</v>
      </c>
      <c r="J135" s="89">
        <v>889837</v>
      </c>
      <c r="K135" s="90" t="s">
        <v>15</v>
      </c>
      <c r="L135" s="91" t="s">
        <v>16</v>
      </c>
      <c r="M135" s="87"/>
      <c r="N135" s="87"/>
      <c r="O135" s="87" t="s">
        <v>88</v>
      </c>
      <c r="P135" s="87" t="s">
        <v>606</v>
      </c>
      <c r="Q135" s="89">
        <v>0</v>
      </c>
      <c r="R135" s="92"/>
      <c r="S135" s="93"/>
      <c r="T135" s="87"/>
      <c r="U135" s="87"/>
      <c r="V135" s="87"/>
      <c r="W135" s="94"/>
      <c r="X135" s="94"/>
      <c r="Y135" s="94"/>
      <c r="Z135" s="94"/>
      <c r="AA135" s="89">
        <v>0</v>
      </c>
      <c r="AB135" s="89">
        <v>0</v>
      </c>
      <c r="AC135" s="89">
        <v>0</v>
      </c>
      <c r="AD135" s="89">
        <v>0</v>
      </c>
      <c r="AE135" s="87"/>
      <c r="AF135" s="87"/>
      <c r="AG135" s="89">
        <v>0</v>
      </c>
      <c r="AH135" s="92"/>
      <c r="AI135" s="89">
        <v>0</v>
      </c>
      <c r="AJ135" s="92"/>
      <c r="AK135" s="92"/>
      <c r="AL135" s="92"/>
      <c r="AM135" s="92"/>
      <c r="AN135" s="92"/>
      <c r="AO135" s="89">
        <v>0</v>
      </c>
      <c r="AP135" s="89">
        <v>0</v>
      </c>
      <c r="AQ135" s="89">
        <v>889837</v>
      </c>
      <c r="AR135" s="89">
        <v>0</v>
      </c>
      <c r="AS135" s="89">
        <v>0</v>
      </c>
      <c r="AT135" s="89">
        <v>0</v>
      </c>
      <c r="AU135" s="89">
        <v>0</v>
      </c>
      <c r="AV135" s="89">
        <v>0</v>
      </c>
      <c r="AW135" s="89">
        <v>0</v>
      </c>
      <c r="AX135" s="89">
        <v>0</v>
      </c>
      <c r="AY135" s="89">
        <v>0</v>
      </c>
      <c r="AZ135" s="87"/>
      <c r="BA135" s="94"/>
      <c r="BB135" s="87"/>
      <c r="BC135" s="89">
        <v>0</v>
      </c>
    </row>
    <row r="136" spans="1:55" x14ac:dyDescent="0.35">
      <c r="A136" s="86">
        <v>900631361</v>
      </c>
      <c r="B136" s="87" t="s">
        <v>13</v>
      </c>
      <c r="C136" s="87">
        <v>71</v>
      </c>
      <c r="D136" s="87">
        <v>18879</v>
      </c>
      <c r="E136" s="87" t="s">
        <v>617</v>
      </c>
      <c r="F136" s="87" t="s">
        <v>618</v>
      </c>
      <c r="G136" s="88">
        <v>44113</v>
      </c>
      <c r="H136" s="88">
        <v>44572</v>
      </c>
      <c r="I136" s="89">
        <v>915645</v>
      </c>
      <c r="J136" s="89">
        <v>915645</v>
      </c>
      <c r="K136" s="90" t="s">
        <v>15</v>
      </c>
      <c r="L136" s="91" t="s">
        <v>16</v>
      </c>
      <c r="M136" s="87"/>
      <c r="N136" s="87"/>
      <c r="O136" s="87" t="s">
        <v>88</v>
      </c>
      <c r="P136" s="87" t="s">
        <v>606</v>
      </c>
      <c r="Q136" s="89">
        <v>0</v>
      </c>
      <c r="R136" s="92"/>
      <c r="S136" s="93"/>
      <c r="T136" s="87"/>
      <c r="U136" s="87"/>
      <c r="V136" s="87"/>
      <c r="W136" s="94"/>
      <c r="X136" s="94"/>
      <c r="Y136" s="94"/>
      <c r="Z136" s="94"/>
      <c r="AA136" s="89">
        <v>0</v>
      </c>
      <c r="AB136" s="89">
        <v>0</v>
      </c>
      <c r="AC136" s="89">
        <v>0</v>
      </c>
      <c r="AD136" s="89">
        <v>0</v>
      </c>
      <c r="AE136" s="87"/>
      <c r="AF136" s="87"/>
      <c r="AG136" s="89">
        <v>0</v>
      </c>
      <c r="AH136" s="92"/>
      <c r="AI136" s="89">
        <v>0</v>
      </c>
      <c r="AJ136" s="92"/>
      <c r="AK136" s="92"/>
      <c r="AL136" s="92"/>
      <c r="AM136" s="92"/>
      <c r="AN136" s="92"/>
      <c r="AO136" s="89">
        <v>0</v>
      </c>
      <c r="AP136" s="89">
        <v>0</v>
      </c>
      <c r="AQ136" s="89">
        <v>915645</v>
      </c>
      <c r="AR136" s="89">
        <v>0</v>
      </c>
      <c r="AS136" s="89">
        <v>0</v>
      </c>
      <c r="AT136" s="89">
        <v>0</v>
      </c>
      <c r="AU136" s="89">
        <v>0</v>
      </c>
      <c r="AV136" s="89">
        <v>0</v>
      </c>
      <c r="AW136" s="89">
        <v>0</v>
      </c>
      <c r="AX136" s="89">
        <v>0</v>
      </c>
      <c r="AY136" s="89">
        <v>0</v>
      </c>
      <c r="AZ136" s="87"/>
      <c r="BA136" s="94"/>
      <c r="BB136" s="87"/>
      <c r="BC136" s="89">
        <v>0</v>
      </c>
    </row>
    <row r="137" spans="1:55" x14ac:dyDescent="0.35">
      <c r="A137" s="86">
        <v>900631361</v>
      </c>
      <c r="B137" s="87" t="s">
        <v>13</v>
      </c>
      <c r="C137" s="87">
        <v>71</v>
      </c>
      <c r="D137" s="87">
        <v>23728</v>
      </c>
      <c r="E137" s="87" t="s">
        <v>619</v>
      </c>
      <c r="F137" s="87" t="s">
        <v>620</v>
      </c>
      <c r="G137" s="88">
        <v>44399</v>
      </c>
      <c r="H137" s="88">
        <v>44530</v>
      </c>
      <c r="I137" s="89">
        <v>952614</v>
      </c>
      <c r="J137" s="89">
        <v>952614</v>
      </c>
      <c r="K137" s="90" t="s">
        <v>15</v>
      </c>
      <c r="L137" s="91" t="s">
        <v>16</v>
      </c>
      <c r="M137" s="87"/>
      <c r="N137" s="87"/>
      <c r="O137" s="87" t="s">
        <v>88</v>
      </c>
      <c r="P137" s="87" t="s">
        <v>606</v>
      </c>
      <c r="Q137" s="89">
        <v>0</v>
      </c>
      <c r="R137" s="92"/>
      <c r="S137" s="93"/>
      <c r="T137" s="87"/>
      <c r="U137" s="87"/>
      <c r="V137" s="87"/>
      <c r="W137" s="94"/>
      <c r="X137" s="94"/>
      <c r="Y137" s="94"/>
      <c r="Z137" s="94"/>
      <c r="AA137" s="89">
        <v>0</v>
      </c>
      <c r="AB137" s="89">
        <v>0</v>
      </c>
      <c r="AC137" s="89">
        <v>0</v>
      </c>
      <c r="AD137" s="89">
        <v>0</v>
      </c>
      <c r="AE137" s="87"/>
      <c r="AF137" s="87"/>
      <c r="AG137" s="89">
        <v>0</v>
      </c>
      <c r="AH137" s="92"/>
      <c r="AI137" s="89">
        <v>0</v>
      </c>
      <c r="AJ137" s="92"/>
      <c r="AK137" s="92"/>
      <c r="AL137" s="92"/>
      <c r="AM137" s="92"/>
      <c r="AN137" s="92"/>
      <c r="AO137" s="89">
        <v>0</v>
      </c>
      <c r="AP137" s="89">
        <v>0</v>
      </c>
      <c r="AQ137" s="89">
        <v>952614</v>
      </c>
      <c r="AR137" s="89">
        <v>0</v>
      </c>
      <c r="AS137" s="89">
        <v>0</v>
      </c>
      <c r="AT137" s="89">
        <v>0</v>
      </c>
      <c r="AU137" s="89">
        <v>0</v>
      </c>
      <c r="AV137" s="89">
        <v>0</v>
      </c>
      <c r="AW137" s="89">
        <v>0</v>
      </c>
      <c r="AX137" s="89">
        <v>0</v>
      </c>
      <c r="AY137" s="89">
        <v>0</v>
      </c>
      <c r="AZ137" s="87"/>
      <c r="BA137" s="94"/>
      <c r="BB137" s="87"/>
      <c r="BC137" s="89">
        <v>0</v>
      </c>
    </row>
    <row r="138" spans="1:55" x14ac:dyDescent="0.35">
      <c r="A138" s="86">
        <v>900631361</v>
      </c>
      <c r="B138" s="87" t="s">
        <v>13</v>
      </c>
      <c r="C138" s="87">
        <v>71</v>
      </c>
      <c r="D138" s="87">
        <v>23646</v>
      </c>
      <c r="E138" s="87" t="s">
        <v>621</v>
      </c>
      <c r="F138" s="87" t="s">
        <v>622</v>
      </c>
      <c r="G138" s="88">
        <v>44383</v>
      </c>
      <c r="H138" s="88">
        <v>44530</v>
      </c>
      <c r="I138" s="89">
        <v>1926664</v>
      </c>
      <c r="J138" s="89">
        <v>1926664</v>
      </c>
      <c r="K138" s="90" t="s">
        <v>15</v>
      </c>
      <c r="L138" s="91" t="s">
        <v>16</v>
      </c>
      <c r="M138" s="87"/>
      <c r="N138" s="87"/>
      <c r="O138" s="87" t="s">
        <v>88</v>
      </c>
      <c r="P138" s="87" t="s">
        <v>606</v>
      </c>
      <c r="Q138" s="89">
        <v>0</v>
      </c>
      <c r="R138" s="92"/>
      <c r="S138" s="93"/>
      <c r="T138" s="87"/>
      <c r="U138" s="87"/>
      <c r="V138" s="87"/>
      <c r="W138" s="94"/>
      <c r="X138" s="94"/>
      <c r="Y138" s="94"/>
      <c r="Z138" s="94"/>
      <c r="AA138" s="89">
        <v>0</v>
      </c>
      <c r="AB138" s="89">
        <v>0</v>
      </c>
      <c r="AC138" s="89">
        <v>0</v>
      </c>
      <c r="AD138" s="89">
        <v>0</v>
      </c>
      <c r="AE138" s="87"/>
      <c r="AF138" s="87"/>
      <c r="AG138" s="89">
        <v>0</v>
      </c>
      <c r="AH138" s="92"/>
      <c r="AI138" s="89">
        <v>0</v>
      </c>
      <c r="AJ138" s="92"/>
      <c r="AK138" s="92"/>
      <c r="AL138" s="92"/>
      <c r="AM138" s="92"/>
      <c r="AN138" s="92"/>
      <c r="AO138" s="89">
        <v>0</v>
      </c>
      <c r="AP138" s="89">
        <v>0</v>
      </c>
      <c r="AQ138" s="89">
        <v>1926664</v>
      </c>
      <c r="AR138" s="89">
        <v>0</v>
      </c>
      <c r="AS138" s="89">
        <v>0</v>
      </c>
      <c r="AT138" s="89">
        <v>0</v>
      </c>
      <c r="AU138" s="89">
        <v>0</v>
      </c>
      <c r="AV138" s="89">
        <v>0</v>
      </c>
      <c r="AW138" s="89">
        <v>0</v>
      </c>
      <c r="AX138" s="89">
        <v>0</v>
      </c>
      <c r="AY138" s="89">
        <v>0</v>
      </c>
      <c r="AZ138" s="87"/>
      <c r="BA138" s="94"/>
      <c r="BB138" s="87"/>
      <c r="BC138" s="89">
        <v>0</v>
      </c>
    </row>
    <row r="139" spans="1:55" x14ac:dyDescent="0.35">
      <c r="A139" s="86">
        <v>900631361</v>
      </c>
      <c r="B139" s="87" t="s">
        <v>13</v>
      </c>
      <c r="C139" s="87">
        <v>71</v>
      </c>
      <c r="D139" s="87">
        <v>23966</v>
      </c>
      <c r="E139" s="87" t="s">
        <v>623</v>
      </c>
      <c r="F139" s="87" t="s">
        <v>624</v>
      </c>
      <c r="G139" s="88">
        <v>43582</v>
      </c>
      <c r="H139" s="88">
        <v>44530</v>
      </c>
      <c r="I139" s="89">
        <v>6469904</v>
      </c>
      <c r="J139" s="89">
        <v>6469904</v>
      </c>
      <c r="K139" s="90" t="s">
        <v>15</v>
      </c>
      <c r="L139" s="91" t="s">
        <v>16</v>
      </c>
      <c r="M139" s="87"/>
      <c r="N139" s="87"/>
      <c r="O139" s="87" t="s">
        <v>88</v>
      </c>
      <c r="P139" s="87" t="s">
        <v>606</v>
      </c>
      <c r="Q139" s="89">
        <v>0</v>
      </c>
      <c r="R139" s="92"/>
      <c r="S139" s="93"/>
      <c r="T139" s="87"/>
      <c r="U139" s="87"/>
      <c r="V139" s="87"/>
      <c r="W139" s="94"/>
      <c r="X139" s="94"/>
      <c r="Y139" s="94"/>
      <c r="Z139" s="94"/>
      <c r="AA139" s="89">
        <v>0</v>
      </c>
      <c r="AB139" s="89">
        <v>0</v>
      </c>
      <c r="AC139" s="89">
        <v>0</v>
      </c>
      <c r="AD139" s="89">
        <v>0</v>
      </c>
      <c r="AE139" s="87"/>
      <c r="AF139" s="87"/>
      <c r="AG139" s="89">
        <v>0</v>
      </c>
      <c r="AH139" s="92"/>
      <c r="AI139" s="89">
        <v>0</v>
      </c>
      <c r="AJ139" s="92"/>
      <c r="AK139" s="92"/>
      <c r="AL139" s="92"/>
      <c r="AM139" s="92"/>
      <c r="AN139" s="92"/>
      <c r="AO139" s="89">
        <v>0</v>
      </c>
      <c r="AP139" s="89">
        <v>0</v>
      </c>
      <c r="AQ139" s="89">
        <v>6469904</v>
      </c>
      <c r="AR139" s="89">
        <v>0</v>
      </c>
      <c r="AS139" s="89">
        <v>0</v>
      </c>
      <c r="AT139" s="89">
        <v>0</v>
      </c>
      <c r="AU139" s="89">
        <v>0</v>
      </c>
      <c r="AV139" s="89">
        <v>0</v>
      </c>
      <c r="AW139" s="89">
        <v>0</v>
      </c>
      <c r="AX139" s="89">
        <v>0</v>
      </c>
      <c r="AY139" s="89">
        <v>0</v>
      </c>
      <c r="AZ139" s="87"/>
      <c r="BA139" s="94"/>
      <c r="BB139" s="87"/>
      <c r="BC139" s="89">
        <v>0</v>
      </c>
    </row>
    <row r="140" spans="1:55" x14ac:dyDescent="0.35">
      <c r="A140" s="86">
        <v>900631361</v>
      </c>
      <c r="B140" s="87" t="s">
        <v>13</v>
      </c>
      <c r="C140" s="87">
        <v>1</v>
      </c>
      <c r="D140" s="87">
        <v>92521</v>
      </c>
      <c r="E140" s="87" t="s">
        <v>104</v>
      </c>
      <c r="F140" s="87" t="s">
        <v>105</v>
      </c>
      <c r="G140" s="88">
        <v>43609</v>
      </c>
      <c r="H140" s="88">
        <v>43662</v>
      </c>
      <c r="I140" s="89">
        <v>10242564</v>
      </c>
      <c r="J140" s="89">
        <v>7169795</v>
      </c>
      <c r="K140" s="90" t="s">
        <v>15</v>
      </c>
      <c r="L140" s="91" t="s">
        <v>16</v>
      </c>
      <c r="M140" s="87"/>
      <c r="N140" s="87"/>
      <c r="O140" s="87" t="s">
        <v>625</v>
      </c>
      <c r="P140" s="87" t="s">
        <v>106</v>
      </c>
      <c r="Q140" s="89">
        <v>7169795</v>
      </c>
      <c r="R140" s="92">
        <v>1909663290</v>
      </c>
      <c r="S140" s="93"/>
      <c r="T140" s="87"/>
      <c r="U140" s="87"/>
      <c r="V140" s="87" t="s">
        <v>101</v>
      </c>
      <c r="W140" s="94">
        <v>43655</v>
      </c>
      <c r="X140" s="94">
        <v>43662</v>
      </c>
      <c r="Y140" s="94">
        <v>44628</v>
      </c>
      <c r="Z140" s="94"/>
      <c r="AA140" s="89">
        <v>10242564</v>
      </c>
      <c r="AB140" s="89">
        <v>0</v>
      </c>
      <c r="AC140" s="89">
        <v>3072769</v>
      </c>
      <c r="AD140" s="89">
        <v>0</v>
      </c>
      <c r="AE140" s="87"/>
      <c r="AF140" s="87"/>
      <c r="AG140" s="89">
        <v>0</v>
      </c>
      <c r="AH140" s="92"/>
      <c r="AI140" s="89">
        <v>0</v>
      </c>
      <c r="AJ140" s="92"/>
      <c r="AK140" s="92"/>
      <c r="AL140" s="92"/>
      <c r="AM140" s="92"/>
      <c r="AN140" s="92"/>
      <c r="AO140" s="89">
        <v>0</v>
      </c>
      <c r="AP140" s="89">
        <v>0</v>
      </c>
      <c r="AQ140" s="89">
        <v>0</v>
      </c>
      <c r="AR140" s="89">
        <v>0</v>
      </c>
      <c r="AS140" s="89">
        <v>0</v>
      </c>
      <c r="AT140" s="89">
        <v>0</v>
      </c>
      <c r="AU140" s="89">
        <v>7169795</v>
      </c>
      <c r="AV140" s="89">
        <v>0</v>
      </c>
      <c r="AW140" s="89">
        <v>0</v>
      </c>
      <c r="AX140" s="89">
        <v>0</v>
      </c>
      <c r="AY140" s="89">
        <v>0</v>
      </c>
      <c r="AZ140" s="87"/>
      <c r="BA140" s="94"/>
      <c r="BB140" s="87"/>
      <c r="BC140" s="89">
        <v>0</v>
      </c>
    </row>
    <row r="141" spans="1:55" x14ac:dyDescent="0.35">
      <c r="A141" s="86">
        <v>900631361</v>
      </c>
      <c r="B141" s="87" t="s">
        <v>13</v>
      </c>
      <c r="C141" s="87">
        <v>1</v>
      </c>
      <c r="D141" s="87">
        <v>96101</v>
      </c>
      <c r="E141" s="87" t="s">
        <v>113</v>
      </c>
      <c r="F141" s="87" t="s">
        <v>114</v>
      </c>
      <c r="G141" s="88">
        <v>43721</v>
      </c>
      <c r="H141" s="88">
        <v>43776</v>
      </c>
      <c r="I141" s="89">
        <v>7741087</v>
      </c>
      <c r="J141" s="89">
        <v>5418761</v>
      </c>
      <c r="K141" s="90" t="s">
        <v>15</v>
      </c>
      <c r="L141" s="91" t="s">
        <v>16</v>
      </c>
      <c r="M141" s="87"/>
      <c r="N141" s="87"/>
      <c r="O141" s="87" t="s">
        <v>625</v>
      </c>
      <c r="P141" s="87" t="s">
        <v>106</v>
      </c>
      <c r="Q141" s="89">
        <v>5418761</v>
      </c>
      <c r="R141" s="92">
        <v>1909663293</v>
      </c>
      <c r="S141" s="93"/>
      <c r="T141" s="87"/>
      <c r="U141" s="87"/>
      <c r="V141" s="87" t="s">
        <v>101</v>
      </c>
      <c r="W141" s="94">
        <v>43746</v>
      </c>
      <c r="X141" s="94">
        <v>43888</v>
      </c>
      <c r="Y141" s="94">
        <v>44628</v>
      </c>
      <c r="Z141" s="94"/>
      <c r="AA141" s="89">
        <v>7741087</v>
      </c>
      <c r="AB141" s="89">
        <v>0</v>
      </c>
      <c r="AC141" s="89">
        <v>2322326</v>
      </c>
      <c r="AD141" s="89">
        <v>0</v>
      </c>
      <c r="AE141" s="87"/>
      <c r="AF141" s="87"/>
      <c r="AG141" s="89">
        <v>0</v>
      </c>
      <c r="AH141" s="92"/>
      <c r="AI141" s="89">
        <v>0</v>
      </c>
      <c r="AJ141" s="92"/>
      <c r="AK141" s="92"/>
      <c r="AL141" s="92"/>
      <c r="AM141" s="92"/>
      <c r="AN141" s="92"/>
      <c r="AO141" s="89">
        <v>0</v>
      </c>
      <c r="AP141" s="89">
        <v>0</v>
      </c>
      <c r="AQ141" s="89">
        <v>0</v>
      </c>
      <c r="AR141" s="89">
        <v>0</v>
      </c>
      <c r="AS141" s="89">
        <v>0</v>
      </c>
      <c r="AT141" s="89">
        <v>0</v>
      </c>
      <c r="AU141" s="89">
        <v>5418761</v>
      </c>
      <c r="AV141" s="89">
        <v>0</v>
      </c>
      <c r="AW141" s="89">
        <v>0</v>
      </c>
      <c r="AX141" s="89">
        <v>0</v>
      </c>
      <c r="AY141" s="89">
        <v>0</v>
      </c>
      <c r="AZ141" s="87"/>
      <c r="BA141" s="94"/>
      <c r="BB141" s="87"/>
      <c r="BC141" s="89">
        <v>0</v>
      </c>
    </row>
    <row r="142" spans="1:55" x14ac:dyDescent="0.35">
      <c r="A142" s="86">
        <v>900631361</v>
      </c>
      <c r="B142" s="87" t="s">
        <v>13</v>
      </c>
      <c r="C142" s="87">
        <v>1</v>
      </c>
      <c r="D142" s="87">
        <v>92356</v>
      </c>
      <c r="E142" s="87" t="s">
        <v>121</v>
      </c>
      <c r="F142" s="87" t="s">
        <v>122</v>
      </c>
      <c r="G142" s="88">
        <v>43612</v>
      </c>
      <c r="H142" s="88">
        <v>43662</v>
      </c>
      <c r="I142" s="89">
        <v>4483137</v>
      </c>
      <c r="J142" s="89">
        <v>3138196</v>
      </c>
      <c r="K142" s="90" t="s">
        <v>15</v>
      </c>
      <c r="L142" s="91" t="s">
        <v>16</v>
      </c>
      <c r="M142" s="87"/>
      <c r="N142" s="87"/>
      <c r="O142" s="87" t="s">
        <v>625</v>
      </c>
      <c r="P142" s="87" t="s">
        <v>106</v>
      </c>
      <c r="Q142" s="89">
        <v>3138196</v>
      </c>
      <c r="R142" s="92">
        <v>1909663288</v>
      </c>
      <c r="S142" s="93"/>
      <c r="T142" s="87"/>
      <c r="U142" s="87"/>
      <c r="V142" s="87" t="s">
        <v>101</v>
      </c>
      <c r="W142" s="94">
        <v>43649</v>
      </c>
      <c r="X142" s="94">
        <v>43662</v>
      </c>
      <c r="Y142" s="94">
        <v>44628</v>
      </c>
      <c r="Z142" s="94"/>
      <c r="AA142" s="89">
        <v>4483137</v>
      </c>
      <c r="AB142" s="89">
        <v>0</v>
      </c>
      <c r="AC142" s="89">
        <v>1344941</v>
      </c>
      <c r="AD142" s="89">
        <v>0</v>
      </c>
      <c r="AE142" s="87"/>
      <c r="AF142" s="87"/>
      <c r="AG142" s="89">
        <v>0</v>
      </c>
      <c r="AH142" s="92"/>
      <c r="AI142" s="89">
        <v>0</v>
      </c>
      <c r="AJ142" s="92"/>
      <c r="AK142" s="92"/>
      <c r="AL142" s="92"/>
      <c r="AM142" s="92"/>
      <c r="AN142" s="92"/>
      <c r="AO142" s="89">
        <v>0</v>
      </c>
      <c r="AP142" s="89">
        <v>0</v>
      </c>
      <c r="AQ142" s="89">
        <v>0</v>
      </c>
      <c r="AR142" s="89">
        <v>0</v>
      </c>
      <c r="AS142" s="89">
        <v>0</v>
      </c>
      <c r="AT142" s="89">
        <v>0</v>
      </c>
      <c r="AU142" s="89">
        <v>3138196</v>
      </c>
      <c r="AV142" s="89">
        <v>0</v>
      </c>
      <c r="AW142" s="89">
        <v>0</v>
      </c>
      <c r="AX142" s="89">
        <v>0</v>
      </c>
      <c r="AY142" s="89">
        <v>0</v>
      </c>
      <c r="AZ142" s="87"/>
      <c r="BA142" s="94"/>
      <c r="BB142" s="87"/>
      <c r="BC142" s="89">
        <v>0</v>
      </c>
    </row>
    <row r="143" spans="1:55" x14ac:dyDescent="0.35">
      <c r="A143" s="86">
        <v>900631361</v>
      </c>
      <c r="B143" s="87" t="s">
        <v>13</v>
      </c>
      <c r="C143" s="87">
        <v>1</v>
      </c>
      <c r="D143" s="87">
        <v>93955</v>
      </c>
      <c r="E143" s="87" t="s">
        <v>123</v>
      </c>
      <c r="F143" s="87" t="s">
        <v>124</v>
      </c>
      <c r="G143" s="88">
        <v>43659</v>
      </c>
      <c r="H143" s="88">
        <v>43717</v>
      </c>
      <c r="I143" s="89">
        <v>3126827</v>
      </c>
      <c r="J143" s="89">
        <v>2188779</v>
      </c>
      <c r="K143" s="90" t="s">
        <v>15</v>
      </c>
      <c r="L143" s="91" t="s">
        <v>16</v>
      </c>
      <c r="M143" s="87"/>
      <c r="N143" s="87"/>
      <c r="O143" s="87" t="s">
        <v>625</v>
      </c>
      <c r="P143" s="87" t="s">
        <v>106</v>
      </c>
      <c r="Q143" s="89">
        <v>2188779</v>
      </c>
      <c r="R143" s="92">
        <v>1909663291</v>
      </c>
      <c r="S143" s="93"/>
      <c r="T143" s="87"/>
      <c r="U143" s="87"/>
      <c r="V143" s="87" t="s">
        <v>101</v>
      </c>
      <c r="W143" s="94">
        <v>43690</v>
      </c>
      <c r="X143" s="94">
        <v>43717</v>
      </c>
      <c r="Y143" s="94">
        <v>44628</v>
      </c>
      <c r="Z143" s="94"/>
      <c r="AA143" s="89">
        <v>3126827</v>
      </c>
      <c r="AB143" s="89">
        <v>0</v>
      </c>
      <c r="AC143" s="89">
        <v>938048</v>
      </c>
      <c r="AD143" s="89">
        <v>0</v>
      </c>
      <c r="AE143" s="87"/>
      <c r="AF143" s="87"/>
      <c r="AG143" s="89">
        <v>0</v>
      </c>
      <c r="AH143" s="92"/>
      <c r="AI143" s="89">
        <v>0</v>
      </c>
      <c r="AJ143" s="92"/>
      <c r="AK143" s="92"/>
      <c r="AL143" s="92"/>
      <c r="AM143" s="92"/>
      <c r="AN143" s="92"/>
      <c r="AO143" s="89">
        <v>0</v>
      </c>
      <c r="AP143" s="89">
        <v>0</v>
      </c>
      <c r="AQ143" s="89">
        <v>0</v>
      </c>
      <c r="AR143" s="89">
        <v>0</v>
      </c>
      <c r="AS143" s="89">
        <v>0</v>
      </c>
      <c r="AT143" s="89">
        <v>0</v>
      </c>
      <c r="AU143" s="89">
        <v>2188779</v>
      </c>
      <c r="AV143" s="89">
        <v>0</v>
      </c>
      <c r="AW143" s="89">
        <v>0</v>
      </c>
      <c r="AX143" s="89">
        <v>0</v>
      </c>
      <c r="AY143" s="89">
        <v>0</v>
      </c>
      <c r="AZ143" s="87"/>
      <c r="BA143" s="94"/>
      <c r="BB143" s="87"/>
      <c r="BC143" s="89">
        <v>0</v>
      </c>
    </row>
    <row r="144" spans="1:55" x14ac:dyDescent="0.35">
      <c r="A144" s="86">
        <v>900631361</v>
      </c>
      <c r="B144" s="87" t="s">
        <v>13</v>
      </c>
      <c r="C144" s="87">
        <v>1</v>
      </c>
      <c r="D144" s="87">
        <v>87970</v>
      </c>
      <c r="E144" s="87" t="s">
        <v>135</v>
      </c>
      <c r="F144" s="87" t="s">
        <v>136</v>
      </c>
      <c r="G144" s="88">
        <v>41879</v>
      </c>
      <c r="H144" s="88">
        <v>43508</v>
      </c>
      <c r="I144" s="89">
        <v>2256437</v>
      </c>
      <c r="J144" s="89">
        <v>1579506</v>
      </c>
      <c r="K144" s="90" t="s">
        <v>15</v>
      </c>
      <c r="L144" s="91" t="s">
        <v>16</v>
      </c>
      <c r="M144" s="87"/>
      <c r="N144" s="87"/>
      <c r="O144" s="87" t="s">
        <v>625</v>
      </c>
      <c r="P144" s="87" t="s">
        <v>106</v>
      </c>
      <c r="Q144" s="89">
        <v>1579506</v>
      </c>
      <c r="R144" s="92">
        <v>1909663279</v>
      </c>
      <c r="S144" s="93"/>
      <c r="T144" s="87"/>
      <c r="U144" s="87"/>
      <c r="V144" s="87" t="s">
        <v>101</v>
      </c>
      <c r="W144" s="94">
        <v>43494</v>
      </c>
      <c r="X144" s="94">
        <v>43517</v>
      </c>
      <c r="Y144" s="94">
        <v>44628</v>
      </c>
      <c r="Z144" s="94"/>
      <c r="AA144" s="89">
        <v>2256437</v>
      </c>
      <c r="AB144" s="89">
        <v>0</v>
      </c>
      <c r="AC144" s="89">
        <v>676931</v>
      </c>
      <c r="AD144" s="89">
        <v>0</v>
      </c>
      <c r="AE144" s="87"/>
      <c r="AF144" s="87"/>
      <c r="AG144" s="89">
        <v>0</v>
      </c>
      <c r="AH144" s="92"/>
      <c r="AI144" s="89">
        <v>0</v>
      </c>
      <c r="AJ144" s="92"/>
      <c r="AK144" s="92"/>
      <c r="AL144" s="92"/>
      <c r="AM144" s="92"/>
      <c r="AN144" s="92"/>
      <c r="AO144" s="89">
        <v>0</v>
      </c>
      <c r="AP144" s="89">
        <v>0</v>
      </c>
      <c r="AQ144" s="89">
        <v>0</v>
      </c>
      <c r="AR144" s="89">
        <v>0</v>
      </c>
      <c r="AS144" s="89">
        <v>0</v>
      </c>
      <c r="AT144" s="89">
        <v>0</v>
      </c>
      <c r="AU144" s="89">
        <v>1579506</v>
      </c>
      <c r="AV144" s="89">
        <v>0</v>
      </c>
      <c r="AW144" s="89">
        <v>0</v>
      </c>
      <c r="AX144" s="89">
        <v>0</v>
      </c>
      <c r="AY144" s="89">
        <v>0</v>
      </c>
      <c r="AZ144" s="87"/>
      <c r="BA144" s="94"/>
      <c r="BB144" s="87"/>
      <c r="BC144" s="89">
        <v>0</v>
      </c>
    </row>
    <row r="145" spans="1:55" x14ac:dyDescent="0.35">
      <c r="A145" s="86">
        <v>900631361</v>
      </c>
      <c r="B145" s="87" t="s">
        <v>13</v>
      </c>
      <c r="C145" s="87">
        <v>1</v>
      </c>
      <c r="D145" s="87">
        <v>90597</v>
      </c>
      <c r="E145" s="87" t="s">
        <v>137</v>
      </c>
      <c r="F145" s="87" t="s">
        <v>138</v>
      </c>
      <c r="G145" s="88">
        <v>43060</v>
      </c>
      <c r="H145" s="88">
        <v>43599</v>
      </c>
      <c r="I145" s="89">
        <v>2043742</v>
      </c>
      <c r="J145" s="89">
        <v>1430619</v>
      </c>
      <c r="K145" s="90" t="s">
        <v>15</v>
      </c>
      <c r="L145" s="91" t="s">
        <v>16</v>
      </c>
      <c r="M145" s="87"/>
      <c r="N145" s="87"/>
      <c r="O145" s="87" t="s">
        <v>625</v>
      </c>
      <c r="P145" s="87" t="s">
        <v>106</v>
      </c>
      <c r="Q145" s="89">
        <v>1430620</v>
      </c>
      <c r="R145" s="92">
        <v>1909663285</v>
      </c>
      <c r="S145" s="93"/>
      <c r="T145" s="87"/>
      <c r="U145" s="87"/>
      <c r="V145" s="87" t="s">
        <v>101</v>
      </c>
      <c r="W145" s="94">
        <v>43580</v>
      </c>
      <c r="X145" s="94">
        <v>43599</v>
      </c>
      <c r="Y145" s="94">
        <v>44628</v>
      </c>
      <c r="Z145" s="94"/>
      <c r="AA145" s="89">
        <v>2043742</v>
      </c>
      <c r="AB145" s="89">
        <v>0</v>
      </c>
      <c r="AC145" s="89">
        <v>613122</v>
      </c>
      <c r="AD145" s="89">
        <v>0</v>
      </c>
      <c r="AE145" s="87"/>
      <c r="AF145" s="87"/>
      <c r="AG145" s="89">
        <v>0</v>
      </c>
      <c r="AH145" s="92"/>
      <c r="AI145" s="89">
        <v>0</v>
      </c>
      <c r="AJ145" s="92"/>
      <c r="AK145" s="92"/>
      <c r="AL145" s="92"/>
      <c r="AM145" s="92"/>
      <c r="AN145" s="92"/>
      <c r="AO145" s="89">
        <v>0</v>
      </c>
      <c r="AP145" s="89">
        <v>0</v>
      </c>
      <c r="AQ145" s="89">
        <v>0</v>
      </c>
      <c r="AR145" s="89">
        <v>0</v>
      </c>
      <c r="AS145" s="89">
        <v>0</v>
      </c>
      <c r="AT145" s="89">
        <v>0</v>
      </c>
      <c r="AU145" s="89">
        <v>1430619</v>
      </c>
      <c r="AV145" s="89">
        <v>0</v>
      </c>
      <c r="AW145" s="89">
        <v>0</v>
      </c>
      <c r="AX145" s="89">
        <v>0</v>
      </c>
      <c r="AY145" s="89">
        <v>0</v>
      </c>
      <c r="AZ145" s="87"/>
      <c r="BA145" s="94"/>
      <c r="BB145" s="87"/>
      <c r="BC145" s="89">
        <v>0</v>
      </c>
    </row>
    <row r="146" spans="1:55" x14ac:dyDescent="0.35">
      <c r="A146" s="86">
        <v>900631361</v>
      </c>
      <c r="B146" s="87" t="s">
        <v>13</v>
      </c>
      <c r="C146" s="87">
        <v>1</v>
      </c>
      <c r="D146" s="87">
        <v>88029</v>
      </c>
      <c r="E146" s="87" t="s">
        <v>139</v>
      </c>
      <c r="F146" s="87" t="s">
        <v>140</v>
      </c>
      <c r="G146" s="88">
        <v>43463</v>
      </c>
      <c r="H146" s="88">
        <v>43508</v>
      </c>
      <c r="I146" s="89">
        <v>1483086</v>
      </c>
      <c r="J146" s="89">
        <v>1038160</v>
      </c>
      <c r="K146" s="90" t="s">
        <v>15</v>
      </c>
      <c r="L146" s="91" t="s">
        <v>16</v>
      </c>
      <c r="M146" s="87"/>
      <c r="N146" s="87"/>
      <c r="O146" s="87" t="s">
        <v>625</v>
      </c>
      <c r="P146" s="87" t="s">
        <v>106</v>
      </c>
      <c r="Q146" s="89">
        <v>1038160</v>
      </c>
      <c r="R146" s="92">
        <v>1909663280</v>
      </c>
      <c r="S146" s="93"/>
      <c r="T146" s="87"/>
      <c r="U146" s="87"/>
      <c r="V146" s="87" t="s">
        <v>101</v>
      </c>
      <c r="W146" s="94">
        <v>43494</v>
      </c>
      <c r="X146" s="94">
        <v>43518</v>
      </c>
      <c r="Y146" s="94">
        <v>44628</v>
      </c>
      <c r="Z146" s="94"/>
      <c r="AA146" s="89">
        <v>1483086</v>
      </c>
      <c r="AB146" s="89">
        <v>0</v>
      </c>
      <c r="AC146" s="89">
        <v>444926</v>
      </c>
      <c r="AD146" s="89">
        <v>0</v>
      </c>
      <c r="AE146" s="87"/>
      <c r="AF146" s="87"/>
      <c r="AG146" s="89">
        <v>0</v>
      </c>
      <c r="AH146" s="92"/>
      <c r="AI146" s="89">
        <v>0</v>
      </c>
      <c r="AJ146" s="92"/>
      <c r="AK146" s="92"/>
      <c r="AL146" s="92"/>
      <c r="AM146" s="92"/>
      <c r="AN146" s="92"/>
      <c r="AO146" s="89">
        <v>0</v>
      </c>
      <c r="AP146" s="89">
        <v>0</v>
      </c>
      <c r="AQ146" s="89">
        <v>0</v>
      </c>
      <c r="AR146" s="89">
        <v>0</v>
      </c>
      <c r="AS146" s="89">
        <v>0</v>
      </c>
      <c r="AT146" s="89">
        <v>0</v>
      </c>
      <c r="AU146" s="89">
        <v>1038160</v>
      </c>
      <c r="AV146" s="89">
        <v>0</v>
      </c>
      <c r="AW146" s="89">
        <v>0</v>
      </c>
      <c r="AX146" s="89">
        <v>0</v>
      </c>
      <c r="AY146" s="89">
        <v>0</v>
      </c>
      <c r="AZ146" s="87"/>
      <c r="BA146" s="94"/>
      <c r="BB146" s="87"/>
      <c r="BC146" s="89">
        <v>0</v>
      </c>
    </row>
    <row r="147" spans="1:55" x14ac:dyDescent="0.35">
      <c r="A147" s="86">
        <v>900631361</v>
      </c>
      <c r="B147" s="87" t="s">
        <v>13</v>
      </c>
      <c r="C147" s="87">
        <v>1</v>
      </c>
      <c r="D147" s="87">
        <v>92432</v>
      </c>
      <c r="E147" s="87" t="s">
        <v>141</v>
      </c>
      <c r="F147" s="87" t="s">
        <v>142</v>
      </c>
      <c r="G147" s="88">
        <v>43586</v>
      </c>
      <c r="H147" s="88">
        <v>43662</v>
      </c>
      <c r="I147" s="89">
        <v>1404894</v>
      </c>
      <c r="J147" s="89">
        <v>983426</v>
      </c>
      <c r="K147" s="90" t="s">
        <v>15</v>
      </c>
      <c r="L147" s="91" t="s">
        <v>16</v>
      </c>
      <c r="M147" s="87"/>
      <c r="N147" s="87"/>
      <c r="O147" s="87" t="s">
        <v>625</v>
      </c>
      <c r="P147" s="87" t="s">
        <v>106</v>
      </c>
      <c r="Q147" s="89">
        <v>983426</v>
      </c>
      <c r="R147" s="92">
        <v>1909663289</v>
      </c>
      <c r="S147" s="93"/>
      <c r="T147" s="87"/>
      <c r="U147" s="87"/>
      <c r="V147" s="87" t="s">
        <v>101</v>
      </c>
      <c r="W147" s="94">
        <v>43651</v>
      </c>
      <c r="X147" s="94">
        <v>43662</v>
      </c>
      <c r="Y147" s="94">
        <v>44628</v>
      </c>
      <c r="Z147" s="94"/>
      <c r="AA147" s="89">
        <v>1404894</v>
      </c>
      <c r="AB147" s="89">
        <v>0</v>
      </c>
      <c r="AC147" s="89">
        <v>421468</v>
      </c>
      <c r="AD147" s="89">
        <v>0</v>
      </c>
      <c r="AE147" s="87"/>
      <c r="AF147" s="87"/>
      <c r="AG147" s="89">
        <v>0</v>
      </c>
      <c r="AH147" s="92"/>
      <c r="AI147" s="89">
        <v>0</v>
      </c>
      <c r="AJ147" s="92"/>
      <c r="AK147" s="92"/>
      <c r="AL147" s="92"/>
      <c r="AM147" s="92"/>
      <c r="AN147" s="92"/>
      <c r="AO147" s="89">
        <v>0</v>
      </c>
      <c r="AP147" s="89">
        <v>0</v>
      </c>
      <c r="AQ147" s="89">
        <v>0</v>
      </c>
      <c r="AR147" s="89">
        <v>0</v>
      </c>
      <c r="AS147" s="89">
        <v>0</v>
      </c>
      <c r="AT147" s="89">
        <v>0</v>
      </c>
      <c r="AU147" s="89">
        <v>983426</v>
      </c>
      <c r="AV147" s="89">
        <v>0</v>
      </c>
      <c r="AW147" s="89">
        <v>0</v>
      </c>
      <c r="AX147" s="89">
        <v>0</v>
      </c>
      <c r="AY147" s="89">
        <v>0</v>
      </c>
      <c r="AZ147" s="87"/>
      <c r="BA147" s="94"/>
      <c r="BB147" s="87"/>
      <c r="BC147" s="89">
        <v>0</v>
      </c>
    </row>
    <row r="148" spans="1:55" x14ac:dyDescent="0.35">
      <c r="A148" s="86">
        <v>900631361</v>
      </c>
      <c r="B148" s="87" t="s">
        <v>13</v>
      </c>
      <c r="C148" s="87">
        <v>1</v>
      </c>
      <c r="D148" s="87">
        <v>90704</v>
      </c>
      <c r="E148" s="87" t="s">
        <v>149</v>
      </c>
      <c r="F148" s="87" t="s">
        <v>150</v>
      </c>
      <c r="G148" s="88">
        <v>43485</v>
      </c>
      <c r="H148" s="88">
        <v>43599</v>
      </c>
      <c r="I148" s="89">
        <v>844150</v>
      </c>
      <c r="J148" s="89">
        <v>590905</v>
      </c>
      <c r="K148" s="90" t="s">
        <v>15</v>
      </c>
      <c r="L148" s="91" t="s">
        <v>16</v>
      </c>
      <c r="M148" s="87"/>
      <c r="N148" s="87"/>
      <c r="O148" s="87" t="s">
        <v>625</v>
      </c>
      <c r="P148" s="87" t="s">
        <v>106</v>
      </c>
      <c r="Q148" s="89">
        <v>590905</v>
      </c>
      <c r="R148" s="92">
        <v>1909663286</v>
      </c>
      <c r="S148" s="93"/>
      <c r="T148" s="87"/>
      <c r="U148" s="87"/>
      <c r="V148" s="87" t="s">
        <v>101</v>
      </c>
      <c r="W148" s="94">
        <v>43584</v>
      </c>
      <c r="X148" s="94">
        <v>43599</v>
      </c>
      <c r="Y148" s="94">
        <v>44628</v>
      </c>
      <c r="Z148" s="94"/>
      <c r="AA148" s="89">
        <v>844150</v>
      </c>
      <c r="AB148" s="89">
        <v>0</v>
      </c>
      <c r="AC148" s="89">
        <v>253245</v>
      </c>
      <c r="AD148" s="89">
        <v>0</v>
      </c>
      <c r="AE148" s="87"/>
      <c r="AF148" s="87"/>
      <c r="AG148" s="89">
        <v>0</v>
      </c>
      <c r="AH148" s="92"/>
      <c r="AI148" s="89">
        <v>0</v>
      </c>
      <c r="AJ148" s="92"/>
      <c r="AK148" s="92"/>
      <c r="AL148" s="92"/>
      <c r="AM148" s="92"/>
      <c r="AN148" s="92"/>
      <c r="AO148" s="89">
        <v>0</v>
      </c>
      <c r="AP148" s="89">
        <v>0</v>
      </c>
      <c r="AQ148" s="89">
        <v>0</v>
      </c>
      <c r="AR148" s="89">
        <v>0</v>
      </c>
      <c r="AS148" s="89">
        <v>0</v>
      </c>
      <c r="AT148" s="89">
        <v>0</v>
      </c>
      <c r="AU148" s="89">
        <v>590905</v>
      </c>
      <c r="AV148" s="89">
        <v>0</v>
      </c>
      <c r="AW148" s="89">
        <v>0</v>
      </c>
      <c r="AX148" s="89">
        <v>0</v>
      </c>
      <c r="AY148" s="89">
        <v>0</v>
      </c>
      <c r="AZ148" s="87"/>
      <c r="BA148" s="94"/>
      <c r="BB148" s="87"/>
      <c r="BC148" s="89">
        <v>0</v>
      </c>
    </row>
    <row r="149" spans="1:55" x14ac:dyDescent="0.35">
      <c r="A149" s="86">
        <v>900631361</v>
      </c>
      <c r="B149" s="87" t="s">
        <v>13</v>
      </c>
      <c r="C149" s="87">
        <v>1</v>
      </c>
      <c r="D149" s="87">
        <v>88198</v>
      </c>
      <c r="E149" s="87" t="s">
        <v>153</v>
      </c>
      <c r="F149" s="87" t="s">
        <v>154</v>
      </c>
      <c r="G149" s="88">
        <v>42713</v>
      </c>
      <c r="H149" s="88">
        <v>43508</v>
      </c>
      <c r="I149" s="89">
        <v>644840</v>
      </c>
      <c r="J149" s="89">
        <v>451388</v>
      </c>
      <c r="K149" s="90" t="s">
        <v>15</v>
      </c>
      <c r="L149" s="91" t="s">
        <v>16</v>
      </c>
      <c r="M149" s="87"/>
      <c r="N149" s="87"/>
      <c r="O149" s="87" t="s">
        <v>625</v>
      </c>
      <c r="P149" s="87" t="s">
        <v>106</v>
      </c>
      <c r="Q149" s="89">
        <v>451388</v>
      </c>
      <c r="R149" s="92">
        <v>1909663282</v>
      </c>
      <c r="S149" s="93"/>
      <c r="T149" s="87"/>
      <c r="U149" s="87"/>
      <c r="V149" s="87" t="s">
        <v>101</v>
      </c>
      <c r="W149" s="94">
        <v>43497</v>
      </c>
      <c r="X149" s="94">
        <v>43518</v>
      </c>
      <c r="Y149" s="94">
        <v>44628</v>
      </c>
      <c r="Z149" s="94"/>
      <c r="AA149" s="89">
        <v>644840</v>
      </c>
      <c r="AB149" s="89">
        <v>0</v>
      </c>
      <c r="AC149" s="89">
        <v>193452</v>
      </c>
      <c r="AD149" s="89">
        <v>0</v>
      </c>
      <c r="AE149" s="87"/>
      <c r="AF149" s="87"/>
      <c r="AG149" s="89">
        <v>0</v>
      </c>
      <c r="AH149" s="92"/>
      <c r="AI149" s="89">
        <v>0</v>
      </c>
      <c r="AJ149" s="92"/>
      <c r="AK149" s="92"/>
      <c r="AL149" s="92"/>
      <c r="AM149" s="92"/>
      <c r="AN149" s="92"/>
      <c r="AO149" s="89">
        <v>0</v>
      </c>
      <c r="AP149" s="89">
        <v>0</v>
      </c>
      <c r="AQ149" s="89">
        <v>0</v>
      </c>
      <c r="AR149" s="89">
        <v>0</v>
      </c>
      <c r="AS149" s="89">
        <v>0</v>
      </c>
      <c r="AT149" s="89">
        <v>0</v>
      </c>
      <c r="AU149" s="89">
        <v>451388</v>
      </c>
      <c r="AV149" s="89">
        <v>0</v>
      </c>
      <c r="AW149" s="89">
        <v>0</v>
      </c>
      <c r="AX149" s="89">
        <v>0</v>
      </c>
      <c r="AY149" s="89">
        <v>0</v>
      </c>
      <c r="AZ149" s="87"/>
      <c r="BA149" s="94"/>
      <c r="BB149" s="87"/>
      <c r="BC149" s="89">
        <v>0</v>
      </c>
    </row>
    <row r="150" spans="1:55" x14ac:dyDescent="0.35">
      <c r="A150" s="86">
        <v>900631361</v>
      </c>
      <c r="B150" s="87" t="s">
        <v>13</v>
      </c>
      <c r="C150" s="87">
        <v>1</v>
      </c>
      <c r="D150" s="87">
        <v>88197</v>
      </c>
      <c r="E150" s="87" t="s">
        <v>155</v>
      </c>
      <c r="F150" s="87" t="s">
        <v>156</v>
      </c>
      <c r="G150" s="88">
        <v>42716</v>
      </c>
      <c r="H150" s="88">
        <v>43508</v>
      </c>
      <c r="I150" s="89">
        <v>640941</v>
      </c>
      <c r="J150" s="89">
        <v>448659</v>
      </c>
      <c r="K150" s="90" t="s">
        <v>15</v>
      </c>
      <c r="L150" s="91" t="s">
        <v>16</v>
      </c>
      <c r="M150" s="87"/>
      <c r="N150" s="87"/>
      <c r="O150" s="87" t="s">
        <v>625</v>
      </c>
      <c r="P150" s="87" t="s">
        <v>106</v>
      </c>
      <c r="Q150" s="89">
        <v>448659</v>
      </c>
      <c r="R150" s="92">
        <v>1909663281</v>
      </c>
      <c r="S150" s="93"/>
      <c r="T150" s="87"/>
      <c r="U150" s="87"/>
      <c r="V150" s="87" t="s">
        <v>101</v>
      </c>
      <c r="W150" s="94">
        <v>43497</v>
      </c>
      <c r="X150" s="94">
        <v>43518</v>
      </c>
      <c r="Y150" s="94">
        <v>44628</v>
      </c>
      <c r="Z150" s="94"/>
      <c r="AA150" s="89">
        <v>640941</v>
      </c>
      <c r="AB150" s="89">
        <v>0</v>
      </c>
      <c r="AC150" s="89">
        <v>192282</v>
      </c>
      <c r="AD150" s="89">
        <v>0</v>
      </c>
      <c r="AE150" s="87"/>
      <c r="AF150" s="87"/>
      <c r="AG150" s="89">
        <v>0</v>
      </c>
      <c r="AH150" s="92"/>
      <c r="AI150" s="89">
        <v>0</v>
      </c>
      <c r="AJ150" s="92"/>
      <c r="AK150" s="92"/>
      <c r="AL150" s="92"/>
      <c r="AM150" s="92"/>
      <c r="AN150" s="92"/>
      <c r="AO150" s="89">
        <v>0</v>
      </c>
      <c r="AP150" s="89">
        <v>0</v>
      </c>
      <c r="AQ150" s="89">
        <v>0</v>
      </c>
      <c r="AR150" s="89">
        <v>0</v>
      </c>
      <c r="AS150" s="89">
        <v>0</v>
      </c>
      <c r="AT150" s="89">
        <v>0</v>
      </c>
      <c r="AU150" s="89">
        <v>448659</v>
      </c>
      <c r="AV150" s="89">
        <v>0</v>
      </c>
      <c r="AW150" s="89">
        <v>0</v>
      </c>
      <c r="AX150" s="89">
        <v>0</v>
      </c>
      <c r="AY150" s="89">
        <v>0</v>
      </c>
      <c r="AZ150" s="87"/>
      <c r="BA150" s="94"/>
      <c r="BB150" s="87"/>
      <c r="BC150" s="89">
        <v>0</v>
      </c>
    </row>
    <row r="151" spans="1:55" x14ac:dyDescent="0.35">
      <c r="A151" s="86">
        <v>900631361</v>
      </c>
      <c r="B151" s="87" t="s">
        <v>13</v>
      </c>
      <c r="C151" s="87">
        <v>1</v>
      </c>
      <c r="D151" s="87">
        <v>90858</v>
      </c>
      <c r="E151" s="87" t="s">
        <v>173</v>
      </c>
      <c r="F151" s="87" t="s">
        <v>174</v>
      </c>
      <c r="G151" s="88">
        <v>43149</v>
      </c>
      <c r="H151" s="88">
        <v>43599</v>
      </c>
      <c r="I151" s="89">
        <v>256631</v>
      </c>
      <c r="J151" s="89">
        <v>179642</v>
      </c>
      <c r="K151" s="90" t="s">
        <v>15</v>
      </c>
      <c r="L151" s="91" t="s">
        <v>16</v>
      </c>
      <c r="M151" s="87"/>
      <c r="N151" s="87"/>
      <c r="O151" s="87" t="s">
        <v>625</v>
      </c>
      <c r="P151" s="87" t="s">
        <v>106</v>
      </c>
      <c r="Q151" s="89">
        <v>179642</v>
      </c>
      <c r="R151" s="92">
        <v>1909663287</v>
      </c>
      <c r="S151" s="93"/>
      <c r="T151" s="87"/>
      <c r="U151" s="87"/>
      <c r="V151" s="87" t="s">
        <v>101</v>
      </c>
      <c r="W151" s="94">
        <v>43588</v>
      </c>
      <c r="X151" s="94">
        <v>43599</v>
      </c>
      <c r="Y151" s="94">
        <v>44628</v>
      </c>
      <c r="Z151" s="94"/>
      <c r="AA151" s="89">
        <v>256631</v>
      </c>
      <c r="AB151" s="89">
        <v>0</v>
      </c>
      <c r="AC151" s="89">
        <v>76989</v>
      </c>
      <c r="AD151" s="89">
        <v>0</v>
      </c>
      <c r="AE151" s="87"/>
      <c r="AF151" s="87"/>
      <c r="AG151" s="89">
        <v>0</v>
      </c>
      <c r="AH151" s="92"/>
      <c r="AI151" s="89">
        <v>0</v>
      </c>
      <c r="AJ151" s="92"/>
      <c r="AK151" s="92"/>
      <c r="AL151" s="92"/>
      <c r="AM151" s="92"/>
      <c r="AN151" s="92"/>
      <c r="AO151" s="89">
        <v>0</v>
      </c>
      <c r="AP151" s="89">
        <v>0</v>
      </c>
      <c r="AQ151" s="89">
        <v>0</v>
      </c>
      <c r="AR151" s="89">
        <v>0</v>
      </c>
      <c r="AS151" s="89">
        <v>0</v>
      </c>
      <c r="AT151" s="89">
        <v>0</v>
      </c>
      <c r="AU151" s="89">
        <v>179642</v>
      </c>
      <c r="AV151" s="89">
        <v>0</v>
      </c>
      <c r="AW151" s="89">
        <v>0</v>
      </c>
      <c r="AX151" s="89">
        <v>0</v>
      </c>
      <c r="AY151" s="89">
        <v>0</v>
      </c>
      <c r="AZ151" s="87"/>
      <c r="BA151" s="94"/>
      <c r="BB151" s="87"/>
      <c r="BC151" s="89">
        <v>0</v>
      </c>
    </row>
    <row r="152" spans="1:55" x14ac:dyDescent="0.35">
      <c r="A152" s="86">
        <v>900631361</v>
      </c>
      <c r="B152" s="87" t="s">
        <v>13</v>
      </c>
      <c r="C152" s="87">
        <v>1</v>
      </c>
      <c r="D152" s="87">
        <v>88579</v>
      </c>
      <c r="E152" s="87" t="s">
        <v>201</v>
      </c>
      <c r="F152" s="87" t="s">
        <v>202</v>
      </c>
      <c r="G152" s="88">
        <v>43166</v>
      </c>
      <c r="H152" s="88">
        <v>43588</v>
      </c>
      <c r="I152" s="89">
        <v>35400</v>
      </c>
      <c r="J152" s="89">
        <v>24780</v>
      </c>
      <c r="K152" s="90" t="s">
        <v>15</v>
      </c>
      <c r="L152" s="91" t="s">
        <v>16</v>
      </c>
      <c r="M152" s="87"/>
      <c r="N152" s="87"/>
      <c r="O152" s="87" t="s">
        <v>625</v>
      </c>
      <c r="P152" s="87" t="s">
        <v>106</v>
      </c>
      <c r="Q152" s="89">
        <v>24780</v>
      </c>
      <c r="R152" s="92">
        <v>1909663283</v>
      </c>
      <c r="S152" s="93"/>
      <c r="T152" s="87"/>
      <c r="U152" s="87"/>
      <c r="V152" s="87" t="s">
        <v>101</v>
      </c>
      <c r="W152" s="94">
        <v>43512</v>
      </c>
      <c r="X152" s="94">
        <v>43594</v>
      </c>
      <c r="Y152" s="94">
        <v>44628</v>
      </c>
      <c r="Z152" s="94"/>
      <c r="AA152" s="89">
        <v>35400</v>
      </c>
      <c r="AB152" s="89">
        <v>0</v>
      </c>
      <c r="AC152" s="89">
        <v>10620</v>
      </c>
      <c r="AD152" s="89">
        <v>0</v>
      </c>
      <c r="AE152" s="87"/>
      <c r="AF152" s="87"/>
      <c r="AG152" s="89">
        <v>0</v>
      </c>
      <c r="AH152" s="92"/>
      <c r="AI152" s="89">
        <v>0</v>
      </c>
      <c r="AJ152" s="92"/>
      <c r="AK152" s="92"/>
      <c r="AL152" s="92"/>
      <c r="AM152" s="92"/>
      <c r="AN152" s="92"/>
      <c r="AO152" s="89">
        <v>0</v>
      </c>
      <c r="AP152" s="89">
        <v>0</v>
      </c>
      <c r="AQ152" s="89">
        <v>0</v>
      </c>
      <c r="AR152" s="89">
        <v>0</v>
      </c>
      <c r="AS152" s="89">
        <v>0</v>
      </c>
      <c r="AT152" s="89">
        <v>0</v>
      </c>
      <c r="AU152" s="89">
        <v>24780</v>
      </c>
      <c r="AV152" s="89">
        <v>0</v>
      </c>
      <c r="AW152" s="89">
        <v>0</v>
      </c>
      <c r="AX152" s="89">
        <v>0</v>
      </c>
      <c r="AY152" s="89">
        <v>0</v>
      </c>
      <c r="AZ152" s="87"/>
      <c r="BA152" s="94"/>
      <c r="BB152" s="87"/>
      <c r="BC152" s="89">
        <v>0</v>
      </c>
    </row>
    <row r="153" spans="1:55" x14ac:dyDescent="0.35">
      <c r="A153" s="86">
        <v>900631361</v>
      </c>
      <c r="B153" s="87" t="s">
        <v>13</v>
      </c>
      <c r="C153" s="87">
        <v>1</v>
      </c>
      <c r="D153" s="87">
        <v>89112</v>
      </c>
      <c r="E153" s="87" t="s">
        <v>534</v>
      </c>
      <c r="F153" s="87" t="s">
        <v>535</v>
      </c>
      <c r="G153" s="88">
        <v>43515</v>
      </c>
      <c r="H153" s="88">
        <v>43588</v>
      </c>
      <c r="I153" s="89">
        <v>253287</v>
      </c>
      <c r="J153" s="89">
        <v>177301</v>
      </c>
      <c r="K153" s="90" t="s">
        <v>15</v>
      </c>
      <c r="L153" s="91" t="s">
        <v>16</v>
      </c>
      <c r="M153" s="87"/>
      <c r="N153" s="87"/>
      <c r="O153" s="87" t="s">
        <v>625</v>
      </c>
      <c r="P153" s="87" t="s">
        <v>106</v>
      </c>
      <c r="Q153" s="89">
        <v>177301</v>
      </c>
      <c r="R153" s="92">
        <v>1909663284</v>
      </c>
      <c r="S153" s="93"/>
      <c r="T153" s="87"/>
      <c r="U153" s="87"/>
      <c r="V153" s="87" t="s">
        <v>101</v>
      </c>
      <c r="W153" s="94">
        <v>43536</v>
      </c>
      <c r="X153" s="94">
        <v>43594</v>
      </c>
      <c r="Y153" s="94">
        <v>43594</v>
      </c>
      <c r="Z153" s="94"/>
      <c r="AA153" s="89">
        <v>253287</v>
      </c>
      <c r="AB153" s="89">
        <v>0</v>
      </c>
      <c r="AC153" s="89">
        <v>0</v>
      </c>
      <c r="AD153" s="89">
        <v>0</v>
      </c>
      <c r="AE153" s="87"/>
      <c r="AF153" s="87"/>
      <c r="AG153" s="89">
        <v>0</v>
      </c>
      <c r="AH153" s="92" t="s">
        <v>536</v>
      </c>
      <c r="AI153" s="89">
        <v>0</v>
      </c>
      <c r="AJ153" s="92"/>
      <c r="AK153" s="92"/>
      <c r="AL153" s="92"/>
      <c r="AM153" s="92"/>
      <c r="AN153" s="92"/>
      <c r="AO153" s="89">
        <v>0</v>
      </c>
      <c r="AP153" s="89">
        <v>0</v>
      </c>
      <c r="AQ153" s="89">
        <v>0</v>
      </c>
      <c r="AR153" s="89">
        <v>0</v>
      </c>
      <c r="AS153" s="89">
        <v>0</v>
      </c>
      <c r="AT153" s="89">
        <v>0</v>
      </c>
      <c r="AU153" s="89">
        <v>177301</v>
      </c>
      <c r="AV153" s="89">
        <v>0</v>
      </c>
      <c r="AW153" s="89">
        <v>0</v>
      </c>
      <c r="AX153" s="89">
        <v>0</v>
      </c>
      <c r="AY153" s="89">
        <v>0</v>
      </c>
      <c r="AZ153" s="87"/>
      <c r="BA153" s="94"/>
      <c r="BB153" s="87"/>
      <c r="BC153" s="89">
        <v>0</v>
      </c>
    </row>
    <row r="154" spans="1:55" x14ac:dyDescent="0.35">
      <c r="A154" s="86">
        <v>900631361</v>
      </c>
      <c r="B154" s="87" t="s">
        <v>13</v>
      </c>
      <c r="C154" s="87">
        <v>71</v>
      </c>
      <c r="D154" s="87">
        <v>41445</v>
      </c>
      <c r="E154" s="87" t="s">
        <v>537</v>
      </c>
      <c r="F154" s="87" t="s">
        <v>538</v>
      </c>
      <c r="G154" s="88">
        <v>44830</v>
      </c>
      <c r="H154" s="88">
        <v>44939</v>
      </c>
      <c r="I154" s="89">
        <v>67068</v>
      </c>
      <c r="J154" s="89">
        <v>67068</v>
      </c>
      <c r="K154" s="90" t="s">
        <v>15</v>
      </c>
      <c r="L154" s="91" t="s">
        <v>16</v>
      </c>
      <c r="M154" s="87"/>
      <c r="N154" s="87"/>
      <c r="O154" s="87" t="s">
        <v>625</v>
      </c>
      <c r="P154" s="87" t="s">
        <v>106</v>
      </c>
      <c r="Q154" s="89">
        <v>65727</v>
      </c>
      <c r="R154" s="92">
        <v>1222243012</v>
      </c>
      <c r="S154" s="93"/>
      <c r="T154" s="87"/>
      <c r="U154" s="87"/>
      <c r="V154" s="87" t="s">
        <v>101</v>
      </c>
      <c r="W154" s="94">
        <v>44929</v>
      </c>
      <c r="X154" s="94">
        <v>44978</v>
      </c>
      <c r="Y154" s="94">
        <v>44978</v>
      </c>
      <c r="Z154" s="94"/>
      <c r="AA154" s="89">
        <v>67068</v>
      </c>
      <c r="AB154" s="89">
        <v>0</v>
      </c>
      <c r="AC154" s="89">
        <v>0</v>
      </c>
      <c r="AD154" s="89">
        <v>0</v>
      </c>
      <c r="AE154" s="87"/>
      <c r="AF154" s="87"/>
      <c r="AG154" s="89">
        <v>0</v>
      </c>
      <c r="AH154" s="92"/>
      <c r="AI154" s="89">
        <v>0</v>
      </c>
      <c r="AJ154" s="92"/>
      <c r="AK154" s="92"/>
      <c r="AL154" s="92"/>
      <c r="AM154" s="92"/>
      <c r="AN154" s="92"/>
      <c r="AO154" s="89">
        <v>0</v>
      </c>
      <c r="AP154" s="89">
        <v>0</v>
      </c>
      <c r="AQ154" s="89">
        <v>0</v>
      </c>
      <c r="AR154" s="89">
        <v>0</v>
      </c>
      <c r="AS154" s="89">
        <v>0</v>
      </c>
      <c r="AT154" s="89">
        <v>0</v>
      </c>
      <c r="AU154" s="89">
        <v>67068</v>
      </c>
      <c r="AV154" s="89">
        <v>0</v>
      </c>
      <c r="AW154" s="89">
        <v>0</v>
      </c>
      <c r="AX154" s="89">
        <v>0</v>
      </c>
      <c r="AY154" s="89">
        <v>0</v>
      </c>
      <c r="AZ154" s="87"/>
      <c r="BA154" s="94"/>
      <c r="BB154" s="87"/>
      <c r="BC154" s="89">
        <v>0</v>
      </c>
    </row>
    <row r="155" spans="1:55" x14ac:dyDescent="0.35">
      <c r="A155" s="86">
        <v>900631361</v>
      </c>
      <c r="B155" s="87" t="s">
        <v>13</v>
      </c>
      <c r="C155" s="87">
        <v>71</v>
      </c>
      <c r="D155" s="87">
        <v>41441</v>
      </c>
      <c r="E155" s="87" t="s">
        <v>539</v>
      </c>
      <c r="F155" s="87" t="s">
        <v>540</v>
      </c>
      <c r="G155" s="88">
        <v>44812</v>
      </c>
      <c r="H155" s="88">
        <v>44939</v>
      </c>
      <c r="I155" s="89">
        <v>65962</v>
      </c>
      <c r="J155" s="89">
        <v>65962</v>
      </c>
      <c r="K155" s="90" t="s">
        <v>15</v>
      </c>
      <c r="L155" s="91" t="s">
        <v>16</v>
      </c>
      <c r="M155" s="87"/>
      <c r="N155" s="87"/>
      <c r="O155" s="87" t="s">
        <v>625</v>
      </c>
      <c r="P155" s="87" t="s">
        <v>106</v>
      </c>
      <c r="Q155" s="89">
        <v>64643</v>
      </c>
      <c r="R155" s="92">
        <v>1222243011</v>
      </c>
      <c r="S155" s="93"/>
      <c r="T155" s="87"/>
      <c r="U155" s="87"/>
      <c r="V155" s="87" t="s">
        <v>101</v>
      </c>
      <c r="W155" s="94">
        <v>44929</v>
      </c>
      <c r="X155" s="94">
        <v>44978</v>
      </c>
      <c r="Y155" s="94">
        <v>44978</v>
      </c>
      <c r="Z155" s="94"/>
      <c r="AA155" s="89">
        <v>65962</v>
      </c>
      <c r="AB155" s="89">
        <v>0</v>
      </c>
      <c r="AC155" s="89">
        <v>0</v>
      </c>
      <c r="AD155" s="89">
        <v>0</v>
      </c>
      <c r="AE155" s="87"/>
      <c r="AF155" s="87"/>
      <c r="AG155" s="89">
        <v>0</v>
      </c>
      <c r="AH155" s="92"/>
      <c r="AI155" s="89">
        <v>0</v>
      </c>
      <c r="AJ155" s="92"/>
      <c r="AK155" s="92"/>
      <c r="AL155" s="92"/>
      <c r="AM155" s="92"/>
      <c r="AN155" s="92"/>
      <c r="AO155" s="89">
        <v>0</v>
      </c>
      <c r="AP155" s="89">
        <v>0</v>
      </c>
      <c r="AQ155" s="89">
        <v>0</v>
      </c>
      <c r="AR155" s="89">
        <v>0</v>
      </c>
      <c r="AS155" s="89">
        <v>0</v>
      </c>
      <c r="AT155" s="89">
        <v>0</v>
      </c>
      <c r="AU155" s="89">
        <v>65962</v>
      </c>
      <c r="AV155" s="89">
        <v>0</v>
      </c>
      <c r="AW155" s="89">
        <v>0</v>
      </c>
      <c r="AX155" s="89">
        <v>0</v>
      </c>
      <c r="AY155" s="89">
        <v>0</v>
      </c>
      <c r="AZ155" s="87"/>
      <c r="BA155" s="94"/>
      <c r="BB155" s="87"/>
      <c r="BC155" s="89">
        <v>0</v>
      </c>
    </row>
    <row r="156" spans="1:55" x14ac:dyDescent="0.35">
      <c r="A156" s="86">
        <v>900631361</v>
      </c>
      <c r="B156" s="87" t="s">
        <v>13</v>
      </c>
      <c r="C156" s="87">
        <v>71</v>
      </c>
      <c r="D156" s="87">
        <v>38000</v>
      </c>
      <c r="E156" s="87" t="s">
        <v>541</v>
      </c>
      <c r="F156" s="87" t="s">
        <v>542</v>
      </c>
      <c r="G156" s="88">
        <v>44714</v>
      </c>
      <c r="H156" s="88">
        <v>44883</v>
      </c>
      <c r="I156" s="89">
        <v>176521</v>
      </c>
      <c r="J156" s="89">
        <v>176521</v>
      </c>
      <c r="K156" s="90" t="s">
        <v>15</v>
      </c>
      <c r="L156" s="91" t="s">
        <v>16</v>
      </c>
      <c r="M156" s="87"/>
      <c r="N156" s="87"/>
      <c r="O156" s="87" t="s">
        <v>625</v>
      </c>
      <c r="P156" s="87" t="s">
        <v>106</v>
      </c>
      <c r="Q156" s="89">
        <v>172991</v>
      </c>
      <c r="R156" s="92">
        <v>1222208743</v>
      </c>
      <c r="S156" s="93"/>
      <c r="T156" s="87"/>
      <c r="U156" s="87"/>
      <c r="V156" s="87" t="s">
        <v>101</v>
      </c>
      <c r="W156" s="94">
        <v>44834</v>
      </c>
      <c r="X156" s="94">
        <v>44883</v>
      </c>
      <c r="Y156" s="94">
        <v>44883</v>
      </c>
      <c r="Z156" s="94"/>
      <c r="AA156" s="89">
        <v>176521</v>
      </c>
      <c r="AB156" s="89">
        <v>0</v>
      </c>
      <c r="AC156" s="89">
        <v>0</v>
      </c>
      <c r="AD156" s="89">
        <v>0</v>
      </c>
      <c r="AE156" s="87"/>
      <c r="AF156" s="87"/>
      <c r="AG156" s="89">
        <v>0</v>
      </c>
      <c r="AH156" s="92"/>
      <c r="AI156" s="89">
        <v>0</v>
      </c>
      <c r="AJ156" s="92"/>
      <c r="AK156" s="92"/>
      <c r="AL156" s="92"/>
      <c r="AM156" s="92"/>
      <c r="AN156" s="92"/>
      <c r="AO156" s="89">
        <v>0</v>
      </c>
      <c r="AP156" s="89">
        <v>0</v>
      </c>
      <c r="AQ156" s="89">
        <v>0</v>
      </c>
      <c r="AR156" s="89">
        <v>0</v>
      </c>
      <c r="AS156" s="89">
        <v>0</v>
      </c>
      <c r="AT156" s="89">
        <v>0</v>
      </c>
      <c r="AU156" s="89">
        <v>176521</v>
      </c>
      <c r="AV156" s="89">
        <v>0</v>
      </c>
      <c r="AW156" s="89">
        <v>0</v>
      </c>
      <c r="AX156" s="89">
        <v>0</v>
      </c>
      <c r="AY156" s="89">
        <v>0</v>
      </c>
      <c r="AZ156" s="87"/>
      <c r="BA156" s="94"/>
      <c r="BB156" s="87"/>
      <c r="BC156" s="89">
        <v>0</v>
      </c>
    </row>
    <row r="157" spans="1:55" x14ac:dyDescent="0.35">
      <c r="A157" s="86">
        <v>900631361</v>
      </c>
      <c r="B157" s="87" t="s">
        <v>13</v>
      </c>
      <c r="C157" s="87">
        <v>71</v>
      </c>
      <c r="D157" s="87">
        <v>36115</v>
      </c>
      <c r="E157" s="87" t="s">
        <v>543</v>
      </c>
      <c r="F157" s="87" t="s">
        <v>544</v>
      </c>
      <c r="G157" s="88">
        <v>44719</v>
      </c>
      <c r="H157" s="88">
        <v>44777</v>
      </c>
      <c r="I157" s="89">
        <v>113433</v>
      </c>
      <c r="J157" s="89">
        <v>113433</v>
      </c>
      <c r="K157" s="90" t="s">
        <v>15</v>
      </c>
      <c r="L157" s="91" t="s">
        <v>16</v>
      </c>
      <c r="M157" s="87"/>
      <c r="N157" s="87"/>
      <c r="O157" s="87" t="s">
        <v>625</v>
      </c>
      <c r="P157" s="87" t="s">
        <v>106</v>
      </c>
      <c r="Q157" s="89">
        <v>111164</v>
      </c>
      <c r="R157" s="92">
        <v>1222208709</v>
      </c>
      <c r="S157" s="93"/>
      <c r="T157" s="87"/>
      <c r="U157" s="87"/>
      <c r="V157" s="87" t="s">
        <v>101</v>
      </c>
      <c r="W157" s="94">
        <v>44768</v>
      </c>
      <c r="X157" s="94">
        <v>44790</v>
      </c>
      <c r="Y157" s="94">
        <v>44790</v>
      </c>
      <c r="Z157" s="94"/>
      <c r="AA157" s="89">
        <v>113433</v>
      </c>
      <c r="AB157" s="89">
        <v>0</v>
      </c>
      <c r="AC157" s="89">
        <v>0</v>
      </c>
      <c r="AD157" s="89">
        <v>0</v>
      </c>
      <c r="AE157" s="87"/>
      <c r="AF157" s="87"/>
      <c r="AG157" s="89">
        <v>0</v>
      </c>
      <c r="AH157" s="92"/>
      <c r="AI157" s="89">
        <v>0</v>
      </c>
      <c r="AJ157" s="92"/>
      <c r="AK157" s="92"/>
      <c r="AL157" s="92"/>
      <c r="AM157" s="92"/>
      <c r="AN157" s="92"/>
      <c r="AO157" s="89">
        <v>0</v>
      </c>
      <c r="AP157" s="89">
        <v>0</v>
      </c>
      <c r="AQ157" s="89">
        <v>0</v>
      </c>
      <c r="AR157" s="89">
        <v>0</v>
      </c>
      <c r="AS157" s="89">
        <v>0</v>
      </c>
      <c r="AT157" s="89">
        <v>0</v>
      </c>
      <c r="AU157" s="89">
        <v>113433</v>
      </c>
      <c r="AV157" s="89">
        <v>0</v>
      </c>
      <c r="AW157" s="89">
        <v>0</v>
      </c>
      <c r="AX157" s="89">
        <v>0</v>
      </c>
      <c r="AY157" s="89">
        <v>0</v>
      </c>
      <c r="AZ157" s="87"/>
      <c r="BA157" s="94"/>
      <c r="BB157" s="87"/>
      <c r="BC157" s="89">
        <v>0</v>
      </c>
    </row>
    <row r="158" spans="1:55" x14ac:dyDescent="0.35">
      <c r="A158" s="86">
        <v>900631361</v>
      </c>
      <c r="B158" s="87" t="s">
        <v>13</v>
      </c>
      <c r="C158" s="87">
        <v>71</v>
      </c>
      <c r="D158" s="87">
        <v>43503</v>
      </c>
      <c r="E158" s="87" t="s">
        <v>545</v>
      </c>
      <c r="F158" s="87" t="s">
        <v>546</v>
      </c>
      <c r="G158" s="88">
        <v>44987</v>
      </c>
      <c r="H158" s="88">
        <v>45035</v>
      </c>
      <c r="I158" s="89">
        <v>115932</v>
      </c>
      <c r="J158" s="89">
        <v>115932</v>
      </c>
      <c r="K158" s="90" t="s">
        <v>15</v>
      </c>
      <c r="L158" s="91" t="s">
        <v>16</v>
      </c>
      <c r="M158" s="87"/>
      <c r="N158" s="87"/>
      <c r="O158" s="87" t="s">
        <v>625</v>
      </c>
      <c r="P158" s="87" t="s">
        <v>106</v>
      </c>
      <c r="Q158" s="89">
        <v>112413</v>
      </c>
      <c r="R158" s="92">
        <v>4800063875</v>
      </c>
      <c r="S158" s="93"/>
      <c r="T158" s="87"/>
      <c r="U158" s="87"/>
      <c r="V158" s="87" t="s">
        <v>101</v>
      </c>
      <c r="W158" s="94">
        <v>44999</v>
      </c>
      <c r="X158" s="94">
        <v>45035</v>
      </c>
      <c r="Y158" s="94">
        <v>45035</v>
      </c>
      <c r="Z158" s="94"/>
      <c r="AA158" s="89">
        <v>115932</v>
      </c>
      <c r="AB158" s="89">
        <v>0</v>
      </c>
      <c r="AC158" s="89">
        <v>0</v>
      </c>
      <c r="AD158" s="89">
        <v>0</v>
      </c>
      <c r="AE158" s="87"/>
      <c r="AF158" s="87"/>
      <c r="AG158" s="89">
        <v>0</v>
      </c>
      <c r="AH158" s="92"/>
      <c r="AI158" s="89">
        <v>0</v>
      </c>
      <c r="AJ158" s="92"/>
      <c r="AK158" s="92"/>
      <c r="AL158" s="92"/>
      <c r="AM158" s="92"/>
      <c r="AN158" s="92"/>
      <c r="AO158" s="89">
        <v>0</v>
      </c>
      <c r="AP158" s="89">
        <v>0</v>
      </c>
      <c r="AQ158" s="89">
        <v>0</v>
      </c>
      <c r="AR158" s="89">
        <v>0</v>
      </c>
      <c r="AS158" s="89">
        <v>0</v>
      </c>
      <c r="AT158" s="89">
        <v>0</v>
      </c>
      <c r="AU158" s="89">
        <v>115932</v>
      </c>
      <c r="AV158" s="89">
        <v>0</v>
      </c>
      <c r="AW158" s="89">
        <v>0</v>
      </c>
      <c r="AX158" s="89">
        <v>0</v>
      </c>
      <c r="AY158" s="89">
        <v>0</v>
      </c>
      <c r="AZ158" s="87"/>
      <c r="BA158" s="94"/>
      <c r="BB158" s="87"/>
      <c r="BC158" s="89">
        <v>0</v>
      </c>
    </row>
    <row r="159" spans="1:55" x14ac:dyDescent="0.35">
      <c r="A159" s="86">
        <v>900631361</v>
      </c>
      <c r="B159" s="87" t="s">
        <v>13</v>
      </c>
      <c r="C159" s="87" t="s">
        <v>14</v>
      </c>
      <c r="D159" s="87">
        <v>37803</v>
      </c>
      <c r="E159" s="87" t="s">
        <v>107</v>
      </c>
      <c r="F159" s="87" t="s">
        <v>108</v>
      </c>
      <c r="G159" s="88">
        <v>43636</v>
      </c>
      <c r="H159" s="88">
        <v>43717</v>
      </c>
      <c r="I159" s="89">
        <v>9171035</v>
      </c>
      <c r="J159" s="89">
        <v>6419724</v>
      </c>
      <c r="K159" s="90" t="s">
        <v>15</v>
      </c>
      <c r="L159" s="91" t="s">
        <v>16</v>
      </c>
      <c r="M159" s="87"/>
      <c r="N159" s="87"/>
      <c r="O159" s="87" t="s">
        <v>625</v>
      </c>
      <c r="P159" s="87" t="s">
        <v>106</v>
      </c>
      <c r="Q159" s="89">
        <v>0</v>
      </c>
      <c r="R159" s="92"/>
      <c r="S159" s="93"/>
      <c r="T159" s="87"/>
      <c r="U159" s="87"/>
      <c r="V159" s="87" t="s">
        <v>101</v>
      </c>
      <c r="W159" s="94">
        <v>43689</v>
      </c>
      <c r="X159" s="94">
        <v>43717</v>
      </c>
      <c r="Y159" s="94">
        <v>44628</v>
      </c>
      <c r="Z159" s="94"/>
      <c r="AA159" s="89">
        <v>9171035</v>
      </c>
      <c r="AB159" s="89">
        <v>0</v>
      </c>
      <c r="AC159" s="89">
        <v>2751310</v>
      </c>
      <c r="AD159" s="89">
        <v>0</v>
      </c>
      <c r="AE159" s="87"/>
      <c r="AF159" s="87"/>
      <c r="AG159" s="89">
        <v>0</v>
      </c>
      <c r="AH159" s="92"/>
      <c r="AI159" s="89">
        <v>0</v>
      </c>
      <c r="AJ159" s="92"/>
      <c r="AK159" s="92"/>
      <c r="AL159" s="92"/>
      <c r="AM159" s="92"/>
      <c r="AN159" s="92"/>
      <c r="AO159" s="89">
        <v>0</v>
      </c>
      <c r="AP159" s="89">
        <v>0</v>
      </c>
      <c r="AQ159" s="89">
        <v>0</v>
      </c>
      <c r="AR159" s="89">
        <v>0</v>
      </c>
      <c r="AS159" s="89">
        <v>0</v>
      </c>
      <c r="AT159" s="89">
        <v>0</v>
      </c>
      <c r="AU159" s="89">
        <v>6419724</v>
      </c>
      <c r="AV159" s="89">
        <v>0</v>
      </c>
      <c r="AW159" s="89">
        <v>0</v>
      </c>
      <c r="AX159" s="89">
        <v>0</v>
      </c>
      <c r="AY159" s="89">
        <v>0</v>
      </c>
      <c r="AZ159" s="87"/>
      <c r="BA159" s="94"/>
      <c r="BB159" s="87"/>
      <c r="BC159" s="89">
        <v>0</v>
      </c>
    </row>
    <row r="160" spans="1:55" x14ac:dyDescent="0.35">
      <c r="A160" s="86">
        <v>900631361</v>
      </c>
      <c r="B160" s="87" t="s">
        <v>13</v>
      </c>
      <c r="C160" s="87" t="s">
        <v>14</v>
      </c>
      <c r="D160" s="87">
        <v>35037</v>
      </c>
      <c r="E160" s="87" t="s">
        <v>129</v>
      </c>
      <c r="F160" s="87" t="s">
        <v>130</v>
      </c>
      <c r="G160" s="88">
        <v>43118</v>
      </c>
      <c r="H160" s="88">
        <v>43654</v>
      </c>
      <c r="I160" s="89">
        <v>2642635</v>
      </c>
      <c r="J160" s="89">
        <v>1849844</v>
      </c>
      <c r="K160" s="90" t="s">
        <v>15</v>
      </c>
      <c r="L160" s="91" t="s">
        <v>16</v>
      </c>
      <c r="M160" s="87"/>
      <c r="N160" s="87"/>
      <c r="O160" s="87" t="s">
        <v>625</v>
      </c>
      <c r="P160" s="87" t="s">
        <v>106</v>
      </c>
      <c r="Q160" s="89">
        <v>0</v>
      </c>
      <c r="R160" s="92"/>
      <c r="S160" s="93"/>
      <c r="T160" s="87"/>
      <c r="U160" s="87"/>
      <c r="V160" s="87" t="s">
        <v>101</v>
      </c>
      <c r="W160" s="94">
        <v>43587</v>
      </c>
      <c r="X160" s="94">
        <v>43654</v>
      </c>
      <c r="Y160" s="94">
        <v>44628</v>
      </c>
      <c r="Z160" s="94"/>
      <c r="AA160" s="89">
        <v>2642635</v>
      </c>
      <c r="AB160" s="89">
        <v>0</v>
      </c>
      <c r="AC160" s="89">
        <v>792791</v>
      </c>
      <c r="AD160" s="89">
        <v>0</v>
      </c>
      <c r="AE160" s="87"/>
      <c r="AF160" s="87"/>
      <c r="AG160" s="89">
        <v>0</v>
      </c>
      <c r="AH160" s="92"/>
      <c r="AI160" s="89">
        <v>0</v>
      </c>
      <c r="AJ160" s="92"/>
      <c r="AK160" s="92"/>
      <c r="AL160" s="92"/>
      <c r="AM160" s="92"/>
      <c r="AN160" s="92"/>
      <c r="AO160" s="89">
        <v>0</v>
      </c>
      <c r="AP160" s="89">
        <v>0</v>
      </c>
      <c r="AQ160" s="89">
        <v>0</v>
      </c>
      <c r="AR160" s="89">
        <v>0</v>
      </c>
      <c r="AS160" s="89">
        <v>0</v>
      </c>
      <c r="AT160" s="89">
        <v>0</v>
      </c>
      <c r="AU160" s="89">
        <v>1849844</v>
      </c>
      <c r="AV160" s="89">
        <v>0</v>
      </c>
      <c r="AW160" s="89">
        <v>0</v>
      </c>
      <c r="AX160" s="89">
        <v>0</v>
      </c>
      <c r="AY160" s="89">
        <v>0</v>
      </c>
      <c r="AZ160" s="87"/>
      <c r="BA160" s="94"/>
      <c r="BB160" s="87"/>
      <c r="BC160" s="89">
        <v>0</v>
      </c>
    </row>
    <row r="161" spans="1:55" x14ac:dyDescent="0.35">
      <c r="A161" s="86">
        <v>900631361</v>
      </c>
      <c r="B161" s="87" t="s">
        <v>13</v>
      </c>
      <c r="C161" s="87" t="s">
        <v>14</v>
      </c>
      <c r="D161" s="87">
        <v>31900</v>
      </c>
      <c r="E161" s="87" t="s">
        <v>131</v>
      </c>
      <c r="F161" s="87" t="s">
        <v>132</v>
      </c>
      <c r="G161" s="88">
        <v>43412</v>
      </c>
      <c r="H161" s="88">
        <v>43508</v>
      </c>
      <c r="I161" s="89">
        <v>2558924</v>
      </c>
      <c r="J161" s="89">
        <v>1791247</v>
      </c>
      <c r="K161" s="90" t="s">
        <v>15</v>
      </c>
      <c r="L161" s="91" t="s">
        <v>16</v>
      </c>
      <c r="M161" s="87"/>
      <c r="N161" s="87"/>
      <c r="O161" s="87" t="s">
        <v>625</v>
      </c>
      <c r="P161" s="87" t="s">
        <v>106</v>
      </c>
      <c r="Q161" s="89">
        <v>0</v>
      </c>
      <c r="R161" s="92"/>
      <c r="S161" s="93"/>
      <c r="T161" s="87"/>
      <c r="U161" s="87"/>
      <c r="V161" s="87" t="s">
        <v>101</v>
      </c>
      <c r="W161" s="94">
        <v>43475</v>
      </c>
      <c r="X161" s="94">
        <v>43517</v>
      </c>
      <c r="Y161" s="94">
        <v>44628</v>
      </c>
      <c r="Z161" s="94"/>
      <c r="AA161" s="89">
        <v>2558924</v>
      </c>
      <c r="AB161" s="89">
        <v>0</v>
      </c>
      <c r="AC161" s="89">
        <v>767679</v>
      </c>
      <c r="AD161" s="89">
        <v>0</v>
      </c>
      <c r="AE161" s="87"/>
      <c r="AF161" s="87"/>
      <c r="AG161" s="89">
        <v>0</v>
      </c>
      <c r="AH161" s="92"/>
      <c r="AI161" s="89">
        <v>0</v>
      </c>
      <c r="AJ161" s="92"/>
      <c r="AK161" s="92"/>
      <c r="AL161" s="92"/>
      <c r="AM161" s="92"/>
      <c r="AN161" s="92"/>
      <c r="AO161" s="89">
        <v>0</v>
      </c>
      <c r="AP161" s="89">
        <v>0</v>
      </c>
      <c r="AQ161" s="89">
        <v>0</v>
      </c>
      <c r="AR161" s="89">
        <v>0</v>
      </c>
      <c r="AS161" s="89">
        <v>0</v>
      </c>
      <c r="AT161" s="89">
        <v>0</v>
      </c>
      <c r="AU161" s="89">
        <v>1791247</v>
      </c>
      <c r="AV161" s="89">
        <v>0</v>
      </c>
      <c r="AW161" s="89">
        <v>0</v>
      </c>
      <c r="AX161" s="89">
        <v>0</v>
      </c>
      <c r="AY161" s="89">
        <v>0</v>
      </c>
      <c r="AZ161" s="87"/>
      <c r="BA161" s="94"/>
      <c r="BB161" s="87"/>
      <c r="BC161" s="89">
        <v>0</v>
      </c>
    </row>
    <row r="162" spans="1:55" x14ac:dyDescent="0.35">
      <c r="A162" s="86">
        <v>900631361</v>
      </c>
      <c r="B162" s="87" t="s">
        <v>13</v>
      </c>
      <c r="C162" s="87" t="s">
        <v>14</v>
      </c>
      <c r="D162" s="87">
        <v>37708</v>
      </c>
      <c r="E162" s="87" t="s">
        <v>151</v>
      </c>
      <c r="F162" s="87" t="s">
        <v>152</v>
      </c>
      <c r="G162" s="88">
        <v>43651</v>
      </c>
      <c r="H162" s="88">
        <v>43717</v>
      </c>
      <c r="I162" s="89">
        <v>672330</v>
      </c>
      <c r="J162" s="89">
        <v>470631</v>
      </c>
      <c r="K162" s="90" t="s">
        <v>15</v>
      </c>
      <c r="L162" s="91" t="s">
        <v>16</v>
      </c>
      <c r="M162" s="87"/>
      <c r="N162" s="87"/>
      <c r="O162" s="87" t="s">
        <v>625</v>
      </c>
      <c r="P162" s="87" t="s">
        <v>106</v>
      </c>
      <c r="Q162" s="89">
        <v>0</v>
      </c>
      <c r="R162" s="92"/>
      <c r="S162" s="93"/>
      <c r="T162" s="87"/>
      <c r="U162" s="87"/>
      <c r="V162" s="87" t="s">
        <v>101</v>
      </c>
      <c r="W162" s="94">
        <v>43682</v>
      </c>
      <c r="X162" s="94">
        <v>43717</v>
      </c>
      <c r="Y162" s="94">
        <v>44628</v>
      </c>
      <c r="Z162" s="94"/>
      <c r="AA162" s="89">
        <v>672330</v>
      </c>
      <c r="AB162" s="89">
        <v>0</v>
      </c>
      <c r="AC162" s="89">
        <v>201699</v>
      </c>
      <c r="AD162" s="89">
        <v>0</v>
      </c>
      <c r="AE162" s="87"/>
      <c r="AF162" s="87"/>
      <c r="AG162" s="89">
        <v>0</v>
      </c>
      <c r="AH162" s="92"/>
      <c r="AI162" s="89">
        <v>0</v>
      </c>
      <c r="AJ162" s="92"/>
      <c r="AK162" s="92"/>
      <c r="AL162" s="92"/>
      <c r="AM162" s="92"/>
      <c r="AN162" s="92"/>
      <c r="AO162" s="89">
        <v>0</v>
      </c>
      <c r="AP162" s="89">
        <v>0</v>
      </c>
      <c r="AQ162" s="89">
        <v>0</v>
      </c>
      <c r="AR162" s="89">
        <v>0</v>
      </c>
      <c r="AS162" s="89">
        <v>0</v>
      </c>
      <c r="AT162" s="89">
        <v>0</v>
      </c>
      <c r="AU162" s="89">
        <v>470631</v>
      </c>
      <c r="AV162" s="89">
        <v>0</v>
      </c>
      <c r="AW162" s="89">
        <v>0</v>
      </c>
      <c r="AX162" s="89">
        <v>0</v>
      </c>
      <c r="AY162" s="89">
        <v>0</v>
      </c>
      <c r="AZ162" s="87"/>
      <c r="BA162" s="94"/>
      <c r="BB162" s="87"/>
      <c r="BC162" s="89">
        <v>0</v>
      </c>
    </row>
    <row r="163" spans="1:55" x14ac:dyDescent="0.35">
      <c r="A163" s="86">
        <v>900631361</v>
      </c>
      <c r="B163" s="87" t="s">
        <v>13</v>
      </c>
      <c r="C163" s="87" t="s">
        <v>14</v>
      </c>
      <c r="D163" s="87">
        <v>31903</v>
      </c>
      <c r="E163" s="87" t="s">
        <v>165</v>
      </c>
      <c r="F163" s="87" t="s">
        <v>166</v>
      </c>
      <c r="G163" s="88">
        <v>43461</v>
      </c>
      <c r="H163" s="88">
        <v>43508</v>
      </c>
      <c r="I163" s="89">
        <v>275307</v>
      </c>
      <c r="J163" s="89">
        <v>192715</v>
      </c>
      <c r="K163" s="90" t="s">
        <v>15</v>
      </c>
      <c r="L163" s="91" t="s">
        <v>16</v>
      </c>
      <c r="M163" s="87"/>
      <c r="N163" s="87"/>
      <c r="O163" s="87" t="s">
        <v>625</v>
      </c>
      <c r="P163" s="87" t="s">
        <v>106</v>
      </c>
      <c r="Q163" s="89">
        <v>0</v>
      </c>
      <c r="R163" s="92"/>
      <c r="S163" s="93"/>
      <c r="T163" s="87"/>
      <c r="U163" s="87"/>
      <c r="V163" s="87" t="s">
        <v>101</v>
      </c>
      <c r="W163" s="94">
        <v>43475</v>
      </c>
      <c r="X163" s="94">
        <v>43517</v>
      </c>
      <c r="Y163" s="94">
        <v>44628</v>
      </c>
      <c r="Z163" s="94"/>
      <c r="AA163" s="89">
        <v>275307</v>
      </c>
      <c r="AB163" s="89">
        <v>0</v>
      </c>
      <c r="AC163" s="89">
        <v>82592</v>
      </c>
      <c r="AD163" s="89">
        <v>0</v>
      </c>
      <c r="AE163" s="87"/>
      <c r="AF163" s="87"/>
      <c r="AG163" s="89">
        <v>0</v>
      </c>
      <c r="AH163" s="92"/>
      <c r="AI163" s="89">
        <v>0</v>
      </c>
      <c r="AJ163" s="92"/>
      <c r="AK163" s="92"/>
      <c r="AL163" s="92"/>
      <c r="AM163" s="92"/>
      <c r="AN163" s="92"/>
      <c r="AO163" s="89">
        <v>0</v>
      </c>
      <c r="AP163" s="89">
        <v>0</v>
      </c>
      <c r="AQ163" s="89">
        <v>0</v>
      </c>
      <c r="AR163" s="89">
        <v>0</v>
      </c>
      <c r="AS163" s="89">
        <v>0</v>
      </c>
      <c r="AT163" s="89">
        <v>0</v>
      </c>
      <c r="AU163" s="89">
        <v>192715</v>
      </c>
      <c r="AV163" s="89">
        <v>0</v>
      </c>
      <c r="AW163" s="89">
        <v>0</v>
      </c>
      <c r="AX163" s="89">
        <v>0</v>
      </c>
      <c r="AY163" s="89">
        <v>0</v>
      </c>
      <c r="AZ163" s="87"/>
      <c r="BA163" s="94"/>
      <c r="BB163" s="87"/>
      <c r="BC163" s="89">
        <v>0</v>
      </c>
    </row>
    <row r="164" spans="1:55" x14ac:dyDescent="0.35">
      <c r="A164" s="86">
        <v>900631361</v>
      </c>
      <c r="B164" s="87" t="s">
        <v>13</v>
      </c>
      <c r="C164" s="87" t="s">
        <v>14</v>
      </c>
      <c r="D164" s="87">
        <v>33872</v>
      </c>
      <c r="E164" s="87" t="s">
        <v>171</v>
      </c>
      <c r="F164" s="87" t="s">
        <v>172</v>
      </c>
      <c r="G164" s="88">
        <v>42999</v>
      </c>
      <c r="H164" s="88">
        <v>43588</v>
      </c>
      <c r="I164" s="89">
        <v>258221</v>
      </c>
      <c r="J164" s="89">
        <v>180755</v>
      </c>
      <c r="K164" s="90" t="s">
        <v>15</v>
      </c>
      <c r="L164" s="91" t="s">
        <v>16</v>
      </c>
      <c r="M164" s="87"/>
      <c r="N164" s="87"/>
      <c r="O164" s="87" t="s">
        <v>625</v>
      </c>
      <c r="P164" s="87" t="s">
        <v>106</v>
      </c>
      <c r="Q164" s="89">
        <v>0</v>
      </c>
      <c r="R164" s="92"/>
      <c r="S164" s="93"/>
      <c r="T164" s="87"/>
      <c r="U164" s="87"/>
      <c r="V164" s="87" t="s">
        <v>101</v>
      </c>
      <c r="W164" s="94">
        <v>43539</v>
      </c>
      <c r="X164" s="94">
        <v>43594</v>
      </c>
      <c r="Y164" s="94">
        <v>44628</v>
      </c>
      <c r="Z164" s="94"/>
      <c r="AA164" s="89">
        <v>258221</v>
      </c>
      <c r="AB164" s="89">
        <v>0</v>
      </c>
      <c r="AC164" s="89">
        <v>77466</v>
      </c>
      <c r="AD164" s="89">
        <v>0</v>
      </c>
      <c r="AE164" s="87"/>
      <c r="AF164" s="87"/>
      <c r="AG164" s="89">
        <v>0</v>
      </c>
      <c r="AH164" s="92"/>
      <c r="AI164" s="89">
        <v>0</v>
      </c>
      <c r="AJ164" s="92"/>
      <c r="AK164" s="92"/>
      <c r="AL164" s="92"/>
      <c r="AM164" s="92"/>
      <c r="AN164" s="92"/>
      <c r="AO164" s="89">
        <v>0</v>
      </c>
      <c r="AP164" s="89">
        <v>0</v>
      </c>
      <c r="AQ164" s="89">
        <v>0</v>
      </c>
      <c r="AR164" s="89">
        <v>0</v>
      </c>
      <c r="AS164" s="89">
        <v>0</v>
      </c>
      <c r="AT164" s="89">
        <v>0</v>
      </c>
      <c r="AU164" s="89">
        <v>180755</v>
      </c>
      <c r="AV164" s="89">
        <v>0</v>
      </c>
      <c r="AW164" s="89">
        <v>0</v>
      </c>
      <c r="AX164" s="89">
        <v>0</v>
      </c>
      <c r="AY164" s="89">
        <v>0</v>
      </c>
      <c r="AZ164" s="87"/>
      <c r="BA164" s="94"/>
      <c r="BB164" s="87"/>
      <c r="BC164" s="89">
        <v>0</v>
      </c>
    </row>
    <row r="165" spans="1:55" x14ac:dyDescent="0.35">
      <c r="A165" s="86">
        <v>900631361</v>
      </c>
      <c r="B165" s="87" t="s">
        <v>13</v>
      </c>
      <c r="C165" s="87" t="s">
        <v>14</v>
      </c>
      <c r="D165" s="87">
        <v>32169</v>
      </c>
      <c r="E165" s="87" t="s">
        <v>189</v>
      </c>
      <c r="F165" s="87" t="s">
        <v>190</v>
      </c>
      <c r="G165" s="88">
        <v>42617</v>
      </c>
      <c r="H165" s="88">
        <v>43508</v>
      </c>
      <c r="I165" s="89">
        <v>195421</v>
      </c>
      <c r="J165" s="89">
        <v>136795</v>
      </c>
      <c r="K165" s="90" t="s">
        <v>15</v>
      </c>
      <c r="L165" s="91" t="s">
        <v>16</v>
      </c>
      <c r="M165" s="87"/>
      <c r="N165" s="87"/>
      <c r="O165" s="87" t="s">
        <v>625</v>
      </c>
      <c r="P165" s="87" t="s">
        <v>106</v>
      </c>
      <c r="Q165" s="89">
        <v>0</v>
      </c>
      <c r="R165" s="92"/>
      <c r="S165" s="93"/>
      <c r="T165" s="87"/>
      <c r="U165" s="87"/>
      <c r="V165" s="87" t="s">
        <v>101</v>
      </c>
      <c r="W165" s="94">
        <v>43483</v>
      </c>
      <c r="X165" s="94">
        <v>43517</v>
      </c>
      <c r="Y165" s="94">
        <v>44628</v>
      </c>
      <c r="Z165" s="94"/>
      <c r="AA165" s="89">
        <v>195421</v>
      </c>
      <c r="AB165" s="89">
        <v>0</v>
      </c>
      <c r="AC165" s="89">
        <v>58626</v>
      </c>
      <c r="AD165" s="89">
        <v>0</v>
      </c>
      <c r="AE165" s="87"/>
      <c r="AF165" s="87"/>
      <c r="AG165" s="89">
        <v>0</v>
      </c>
      <c r="AH165" s="92"/>
      <c r="AI165" s="89">
        <v>0</v>
      </c>
      <c r="AJ165" s="92"/>
      <c r="AK165" s="92"/>
      <c r="AL165" s="92"/>
      <c r="AM165" s="92"/>
      <c r="AN165" s="92"/>
      <c r="AO165" s="89">
        <v>0</v>
      </c>
      <c r="AP165" s="89">
        <v>0</v>
      </c>
      <c r="AQ165" s="89">
        <v>0</v>
      </c>
      <c r="AR165" s="89">
        <v>0</v>
      </c>
      <c r="AS165" s="89">
        <v>0</v>
      </c>
      <c r="AT165" s="89">
        <v>0</v>
      </c>
      <c r="AU165" s="89">
        <v>136795</v>
      </c>
      <c r="AV165" s="89">
        <v>0</v>
      </c>
      <c r="AW165" s="89">
        <v>0</v>
      </c>
      <c r="AX165" s="89">
        <v>0</v>
      </c>
      <c r="AY165" s="89">
        <v>0</v>
      </c>
      <c r="AZ165" s="87"/>
      <c r="BA165" s="94"/>
      <c r="BB165" s="87"/>
      <c r="BC165" s="89">
        <v>0</v>
      </c>
    </row>
    <row r="166" spans="1:55" x14ac:dyDescent="0.35">
      <c r="A166" s="86">
        <v>900631361</v>
      </c>
      <c r="B166" s="87" t="s">
        <v>13</v>
      </c>
      <c r="C166" s="87" t="s">
        <v>14</v>
      </c>
      <c r="D166" s="87">
        <v>33873</v>
      </c>
      <c r="E166" s="87" t="s">
        <v>193</v>
      </c>
      <c r="F166" s="87" t="s">
        <v>194</v>
      </c>
      <c r="G166" s="88">
        <v>42992</v>
      </c>
      <c r="H166" s="88">
        <v>43588</v>
      </c>
      <c r="I166" s="89">
        <v>116921</v>
      </c>
      <c r="J166" s="89">
        <v>81845</v>
      </c>
      <c r="K166" s="90" t="s">
        <v>15</v>
      </c>
      <c r="L166" s="91" t="s">
        <v>16</v>
      </c>
      <c r="M166" s="87"/>
      <c r="N166" s="87"/>
      <c r="O166" s="87" t="s">
        <v>625</v>
      </c>
      <c r="P166" s="87" t="s">
        <v>106</v>
      </c>
      <c r="Q166" s="89">
        <v>0</v>
      </c>
      <c r="R166" s="92"/>
      <c r="S166" s="93"/>
      <c r="T166" s="87"/>
      <c r="U166" s="87"/>
      <c r="V166" s="87" t="s">
        <v>101</v>
      </c>
      <c r="W166" s="94">
        <v>43539</v>
      </c>
      <c r="X166" s="94">
        <v>43594</v>
      </c>
      <c r="Y166" s="94">
        <v>44628</v>
      </c>
      <c r="Z166" s="94"/>
      <c r="AA166" s="89">
        <v>116921</v>
      </c>
      <c r="AB166" s="89">
        <v>0</v>
      </c>
      <c r="AC166" s="89">
        <v>35076</v>
      </c>
      <c r="AD166" s="89">
        <v>0</v>
      </c>
      <c r="AE166" s="87"/>
      <c r="AF166" s="87"/>
      <c r="AG166" s="89">
        <v>0</v>
      </c>
      <c r="AH166" s="92"/>
      <c r="AI166" s="89">
        <v>0</v>
      </c>
      <c r="AJ166" s="92"/>
      <c r="AK166" s="92"/>
      <c r="AL166" s="92"/>
      <c r="AM166" s="92"/>
      <c r="AN166" s="92"/>
      <c r="AO166" s="89">
        <v>0</v>
      </c>
      <c r="AP166" s="89">
        <v>0</v>
      </c>
      <c r="AQ166" s="89">
        <v>0</v>
      </c>
      <c r="AR166" s="89">
        <v>0</v>
      </c>
      <c r="AS166" s="89">
        <v>0</v>
      </c>
      <c r="AT166" s="89">
        <v>0</v>
      </c>
      <c r="AU166" s="89">
        <v>81845</v>
      </c>
      <c r="AV166" s="89">
        <v>0</v>
      </c>
      <c r="AW166" s="89">
        <v>0</v>
      </c>
      <c r="AX166" s="89">
        <v>0</v>
      </c>
      <c r="AY166" s="89">
        <v>0</v>
      </c>
      <c r="AZ166" s="87"/>
      <c r="BA166" s="94"/>
      <c r="BB166" s="87"/>
      <c r="BC166" s="89">
        <v>0</v>
      </c>
    </row>
    <row r="167" spans="1:55" x14ac:dyDescent="0.35">
      <c r="A167" s="86">
        <v>900631361</v>
      </c>
      <c r="B167" s="87" t="s">
        <v>13</v>
      </c>
      <c r="C167" s="87" t="s">
        <v>14</v>
      </c>
      <c r="D167" s="87">
        <v>34590</v>
      </c>
      <c r="E167" s="87" t="s">
        <v>195</v>
      </c>
      <c r="F167" s="87" t="s">
        <v>196</v>
      </c>
      <c r="G167" s="88">
        <v>43512</v>
      </c>
      <c r="H167" s="88">
        <v>43654</v>
      </c>
      <c r="I167" s="89">
        <v>111197</v>
      </c>
      <c r="J167" s="89">
        <v>77838</v>
      </c>
      <c r="K167" s="90" t="s">
        <v>15</v>
      </c>
      <c r="L167" s="91" t="s">
        <v>16</v>
      </c>
      <c r="M167" s="87"/>
      <c r="N167" s="87"/>
      <c r="O167" s="87" t="s">
        <v>625</v>
      </c>
      <c r="P167" s="87" t="s">
        <v>106</v>
      </c>
      <c r="Q167" s="89">
        <v>0</v>
      </c>
      <c r="R167" s="92"/>
      <c r="S167" s="93"/>
      <c r="T167" s="87"/>
      <c r="U167" s="87"/>
      <c r="V167" s="87" t="s">
        <v>101</v>
      </c>
      <c r="W167" s="94">
        <v>43567</v>
      </c>
      <c r="X167" s="94">
        <v>43654</v>
      </c>
      <c r="Y167" s="94">
        <v>44628</v>
      </c>
      <c r="Z167" s="94"/>
      <c r="AA167" s="89">
        <v>111197</v>
      </c>
      <c r="AB167" s="89">
        <v>0</v>
      </c>
      <c r="AC167" s="89">
        <v>33359</v>
      </c>
      <c r="AD167" s="89">
        <v>0</v>
      </c>
      <c r="AE167" s="87"/>
      <c r="AF167" s="87"/>
      <c r="AG167" s="89">
        <v>0</v>
      </c>
      <c r="AH167" s="92"/>
      <c r="AI167" s="89">
        <v>0</v>
      </c>
      <c r="AJ167" s="92"/>
      <c r="AK167" s="92"/>
      <c r="AL167" s="92"/>
      <c r="AM167" s="92"/>
      <c r="AN167" s="92"/>
      <c r="AO167" s="89">
        <v>0</v>
      </c>
      <c r="AP167" s="89">
        <v>0</v>
      </c>
      <c r="AQ167" s="89">
        <v>0</v>
      </c>
      <c r="AR167" s="89">
        <v>0</v>
      </c>
      <c r="AS167" s="89">
        <v>0</v>
      </c>
      <c r="AT167" s="89">
        <v>0</v>
      </c>
      <c r="AU167" s="89">
        <v>77838</v>
      </c>
      <c r="AV167" s="89">
        <v>0</v>
      </c>
      <c r="AW167" s="89">
        <v>0</v>
      </c>
      <c r="AX167" s="89">
        <v>0</v>
      </c>
      <c r="AY167" s="89">
        <v>0</v>
      </c>
      <c r="AZ167" s="87"/>
      <c r="BA167" s="94"/>
      <c r="BB167" s="87"/>
      <c r="BC167" s="89">
        <v>0</v>
      </c>
    </row>
    <row r="168" spans="1:55" x14ac:dyDescent="0.35">
      <c r="A168" s="86">
        <v>900631361</v>
      </c>
      <c r="B168" s="87" t="s">
        <v>13</v>
      </c>
      <c r="C168" s="87" t="s">
        <v>14</v>
      </c>
      <c r="D168" s="87">
        <v>37630</v>
      </c>
      <c r="E168" s="87" t="s">
        <v>197</v>
      </c>
      <c r="F168" s="87" t="s">
        <v>198</v>
      </c>
      <c r="G168" s="88">
        <v>43570</v>
      </c>
      <c r="H168" s="88">
        <v>43693</v>
      </c>
      <c r="I168" s="89">
        <v>67350</v>
      </c>
      <c r="J168" s="89">
        <v>47145</v>
      </c>
      <c r="K168" s="90" t="s">
        <v>15</v>
      </c>
      <c r="L168" s="91" t="s">
        <v>16</v>
      </c>
      <c r="M168" s="87"/>
      <c r="N168" s="87"/>
      <c r="O168" s="87" t="s">
        <v>625</v>
      </c>
      <c r="P168" s="87" t="s">
        <v>106</v>
      </c>
      <c r="Q168" s="89">
        <v>0</v>
      </c>
      <c r="R168" s="92"/>
      <c r="S168" s="93"/>
      <c r="T168" s="87"/>
      <c r="U168" s="87"/>
      <c r="V168" s="87" t="s">
        <v>101</v>
      </c>
      <c r="W168" s="94">
        <v>43678</v>
      </c>
      <c r="X168" s="94">
        <v>43713</v>
      </c>
      <c r="Y168" s="94">
        <v>44628</v>
      </c>
      <c r="Z168" s="94"/>
      <c r="AA168" s="89">
        <v>67350</v>
      </c>
      <c r="AB168" s="89">
        <v>0</v>
      </c>
      <c r="AC168" s="89">
        <v>20205</v>
      </c>
      <c r="AD168" s="89">
        <v>0</v>
      </c>
      <c r="AE168" s="87"/>
      <c r="AF168" s="87"/>
      <c r="AG168" s="89">
        <v>0</v>
      </c>
      <c r="AH168" s="92"/>
      <c r="AI168" s="89">
        <v>0</v>
      </c>
      <c r="AJ168" s="92"/>
      <c r="AK168" s="92"/>
      <c r="AL168" s="92"/>
      <c r="AM168" s="92"/>
      <c r="AN168" s="92"/>
      <c r="AO168" s="89">
        <v>0</v>
      </c>
      <c r="AP168" s="89">
        <v>0</v>
      </c>
      <c r="AQ168" s="89">
        <v>0</v>
      </c>
      <c r="AR168" s="89">
        <v>0</v>
      </c>
      <c r="AS168" s="89">
        <v>0</v>
      </c>
      <c r="AT168" s="89">
        <v>0</v>
      </c>
      <c r="AU168" s="89">
        <v>47145</v>
      </c>
      <c r="AV168" s="89">
        <v>0</v>
      </c>
      <c r="AW168" s="89">
        <v>0</v>
      </c>
      <c r="AX168" s="89">
        <v>0</v>
      </c>
      <c r="AY168" s="89">
        <v>0</v>
      </c>
      <c r="AZ168" s="87"/>
      <c r="BA168" s="94"/>
      <c r="BB168" s="87"/>
      <c r="BC168" s="89">
        <v>0</v>
      </c>
    </row>
    <row r="169" spans="1:55" x14ac:dyDescent="0.35">
      <c r="A169" s="86">
        <v>900631361</v>
      </c>
      <c r="B169" s="87" t="s">
        <v>13</v>
      </c>
      <c r="C169" s="87">
        <v>1</v>
      </c>
      <c r="D169" s="87">
        <v>95578</v>
      </c>
      <c r="E169" s="87" t="s">
        <v>553</v>
      </c>
      <c r="F169" s="87" t="s">
        <v>554</v>
      </c>
      <c r="G169" s="88">
        <v>43540</v>
      </c>
      <c r="H169" s="88">
        <v>43866</v>
      </c>
      <c r="I169" s="89">
        <v>268948</v>
      </c>
      <c r="J169" s="89">
        <v>188264</v>
      </c>
      <c r="K169" s="90" t="s">
        <v>15</v>
      </c>
      <c r="L169" s="91" t="s">
        <v>16</v>
      </c>
      <c r="M169" s="87"/>
      <c r="N169" s="87"/>
      <c r="O169" s="87" t="s">
        <v>625</v>
      </c>
      <c r="P169" s="87" t="s">
        <v>106</v>
      </c>
      <c r="Q169" s="89">
        <v>128264</v>
      </c>
      <c r="R169" s="92">
        <v>4800066630</v>
      </c>
      <c r="S169" s="93"/>
      <c r="T169" s="87"/>
      <c r="U169" s="87"/>
      <c r="V169" s="87" t="s">
        <v>101</v>
      </c>
      <c r="W169" s="94">
        <v>43734</v>
      </c>
      <c r="X169" s="94">
        <v>43888</v>
      </c>
      <c r="Y169" s="94">
        <v>43888</v>
      </c>
      <c r="Z169" s="94"/>
      <c r="AA169" s="89">
        <v>268948</v>
      </c>
      <c r="AB169" s="89">
        <v>0</v>
      </c>
      <c r="AC169" s="89">
        <v>0</v>
      </c>
      <c r="AD169" s="89">
        <v>0</v>
      </c>
      <c r="AE169" s="87"/>
      <c r="AF169" s="87"/>
      <c r="AG169" s="89">
        <v>0</v>
      </c>
      <c r="AH169" s="92"/>
      <c r="AI169" s="89">
        <v>0</v>
      </c>
      <c r="AJ169" s="92"/>
      <c r="AK169" s="92"/>
      <c r="AL169" s="92"/>
      <c r="AM169" s="92"/>
      <c r="AN169" s="92"/>
      <c r="AO169" s="89">
        <v>0</v>
      </c>
      <c r="AP169" s="89">
        <v>0</v>
      </c>
      <c r="AQ169" s="89">
        <v>0</v>
      </c>
      <c r="AR169" s="89">
        <v>0</v>
      </c>
      <c r="AS169" s="89">
        <v>0</v>
      </c>
      <c r="AT169" s="89">
        <v>0</v>
      </c>
      <c r="AU169" s="89">
        <v>188264</v>
      </c>
      <c r="AV169" s="89">
        <v>0</v>
      </c>
      <c r="AW169" s="89">
        <v>0</v>
      </c>
      <c r="AX169" s="89">
        <v>0</v>
      </c>
      <c r="AY169" s="89">
        <v>0</v>
      </c>
      <c r="AZ169" s="87"/>
      <c r="BA169" s="94"/>
      <c r="BB169" s="87"/>
      <c r="BC169" s="89">
        <v>0</v>
      </c>
    </row>
    <row r="170" spans="1:55" x14ac:dyDescent="0.35">
      <c r="A170" s="86">
        <v>900631361</v>
      </c>
      <c r="B170" s="87" t="s">
        <v>13</v>
      </c>
      <c r="C170" s="87" t="s">
        <v>14</v>
      </c>
      <c r="D170" s="87">
        <v>35400</v>
      </c>
      <c r="E170" s="87" t="s">
        <v>571</v>
      </c>
      <c r="F170" s="87" t="s">
        <v>572</v>
      </c>
      <c r="G170" s="88">
        <v>43434</v>
      </c>
      <c r="H170" s="88">
        <v>43633</v>
      </c>
      <c r="I170" s="89">
        <v>4493278</v>
      </c>
      <c r="J170" s="89">
        <v>3145295</v>
      </c>
      <c r="K170" s="90" t="s">
        <v>15</v>
      </c>
      <c r="L170" s="91" t="s">
        <v>16</v>
      </c>
      <c r="M170" s="87"/>
      <c r="N170" s="87"/>
      <c r="O170" s="87" t="s">
        <v>625</v>
      </c>
      <c r="P170" s="87" t="s">
        <v>106</v>
      </c>
      <c r="Q170" s="89">
        <v>0</v>
      </c>
      <c r="R170" s="92"/>
      <c r="S170" s="93"/>
      <c r="T170" s="87"/>
      <c r="U170" s="87"/>
      <c r="V170" s="87" t="s">
        <v>101</v>
      </c>
      <c r="W170" s="94">
        <v>43602</v>
      </c>
      <c r="X170" s="94">
        <v>43633</v>
      </c>
      <c r="Y170" s="94">
        <v>43633</v>
      </c>
      <c r="Z170" s="94"/>
      <c r="AA170" s="89">
        <v>4493278</v>
      </c>
      <c r="AB170" s="89">
        <v>0</v>
      </c>
      <c r="AC170" s="89">
        <v>0</v>
      </c>
      <c r="AD170" s="89">
        <v>0</v>
      </c>
      <c r="AE170" s="87"/>
      <c r="AF170" s="87"/>
      <c r="AG170" s="89">
        <v>0</v>
      </c>
      <c r="AH170" s="92" t="s">
        <v>536</v>
      </c>
      <c r="AI170" s="89">
        <v>0</v>
      </c>
      <c r="AJ170" s="92"/>
      <c r="AK170" s="92"/>
      <c r="AL170" s="92"/>
      <c r="AM170" s="92"/>
      <c r="AN170" s="92"/>
      <c r="AO170" s="89">
        <v>0</v>
      </c>
      <c r="AP170" s="89">
        <v>0</v>
      </c>
      <c r="AQ170" s="89">
        <v>0</v>
      </c>
      <c r="AR170" s="89">
        <v>0</v>
      </c>
      <c r="AS170" s="89">
        <v>0</v>
      </c>
      <c r="AT170" s="89">
        <v>0</v>
      </c>
      <c r="AU170" s="89">
        <v>3145295</v>
      </c>
      <c r="AV170" s="89">
        <v>0</v>
      </c>
      <c r="AW170" s="89">
        <v>0</v>
      </c>
      <c r="AX170" s="89">
        <v>0</v>
      </c>
      <c r="AY170" s="89">
        <v>0</v>
      </c>
      <c r="AZ170" s="87"/>
      <c r="BA170" s="94"/>
      <c r="BB170" s="87"/>
      <c r="BC170" s="89">
        <v>0</v>
      </c>
    </row>
    <row r="171" spans="1:55" x14ac:dyDescent="0.35">
      <c r="A171" s="86">
        <v>900631361</v>
      </c>
      <c r="B171" s="87" t="s">
        <v>13</v>
      </c>
      <c r="C171" s="87">
        <v>1</v>
      </c>
      <c r="D171" s="87">
        <v>97513</v>
      </c>
      <c r="E171" s="87" t="s">
        <v>575</v>
      </c>
      <c r="F171" s="87" t="s">
        <v>576</v>
      </c>
      <c r="G171" s="88">
        <v>43732</v>
      </c>
      <c r="H171" s="88">
        <v>43866</v>
      </c>
      <c r="I171" s="89">
        <v>8012957</v>
      </c>
      <c r="J171" s="89">
        <v>5609070</v>
      </c>
      <c r="K171" s="90" t="s">
        <v>15</v>
      </c>
      <c r="L171" s="91" t="s">
        <v>16</v>
      </c>
      <c r="M171" s="87"/>
      <c r="N171" s="87"/>
      <c r="O171" s="87" t="s">
        <v>625</v>
      </c>
      <c r="P171" s="87" t="s">
        <v>106</v>
      </c>
      <c r="Q171" s="89">
        <v>0</v>
      </c>
      <c r="R171" s="92"/>
      <c r="S171" s="93"/>
      <c r="T171" s="87"/>
      <c r="U171" s="87"/>
      <c r="V171" s="87" t="s">
        <v>101</v>
      </c>
      <c r="W171" s="94">
        <v>43777</v>
      </c>
      <c r="X171" s="94">
        <v>43888</v>
      </c>
      <c r="Y171" s="94">
        <v>43888</v>
      </c>
      <c r="Z171" s="94"/>
      <c r="AA171" s="89">
        <v>8012957</v>
      </c>
      <c r="AB171" s="89">
        <v>0</v>
      </c>
      <c r="AC171" s="89">
        <v>0</v>
      </c>
      <c r="AD171" s="89">
        <v>0</v>
      </c>
      <c r="AE171" s="87"/>
      <c r="AF171" s="87"/>
      <c r="AG171" s="89">
        <v>0</v>
      </c>
      <c r="AH171" s="92"/>
      <c r="AI171" s="89">
        <v>0</v>
      </c>
      <c r="AJ171" s="92"/>
      <c r="AK171" s="92"/>
      <c r="AL171" s="92"/>
      <c r="AM171" s="92"/>
      <c r="AN171" s="92"/>
      <c r="AO171" s="89">
        <v>0</v>
      </c>
      <c r="AP171" s="89">
        <v>0</v>
      </c>
      <c r="AQ171" s="89">
        <v>0</v>
      </c>
      <c r="AR171" s="89">
        <v>0</v>
      </c>
      <c r="AS171" s="89">
        <v>0</v>
      </c>
      <c r="AT171" s="89">
        <v>0</v>
      </c>
      <c r="AU171" s="89">
        <v>5609070</v>
      </c>
      <c r="AV171" s="89">
        <v>0</v>
      </c>
      <c r="AW171" s="89">
        <v>0</v>
      </c>
      <c r="AX171" s="89">
        <v>0</v>
      </c>
      <c r="AY171" s="89">
        <v>0</v>
      </c>
      <c r="AZ171" s="87"/>
      <c r="BA171" s="94"/>
      <c r="BB171" s="87"/>
      <c r="BC171" s="89">
        <v>0</v>
      </c>
    </row>
    <row r="172" spans="1:55" x14ac:dyDescent="0.35">
      <c r="A172" s="86">
        <v>900631361</v>
      </c>
      <c r="B172" s="87" t="s">
        <v>13</v>
      </c>
      <c r="C172" s="87">
        <v>71</v>
      </c>
      <c r="D172" s="87">
        <v>35458</v>
      </c>
      <c r="E172" s="87" t="s">
        <v>547</v>
      </c>
      <c r="F172" s="87" t="s">
        <v>548</v>
      </c>
      <c r="G172" s="88">
        <v>44640</v>
      </c>
      <c r="H172" s="88">
        <v>44748</v>
      </c>
      <c r="I172" s="89">
        <v>30000</v>
      </c>
      <c r="J172" s="89">
        <v>30000</v>
      </c>
      <c r="K172" s="90" t="s">
        <v>15</v>
      </c>
      <c r="L172" s="91" t="s">
        <v>16</v>
      </c>
      <c r="M172" s="87"/>
      <c r="N172" s="87"/>
      <c r="O172" s="87" t="s">
        <v>627</v>
      </c>
      <c r="P172" s="87" t="s">
        <v>549</v>
      </c>
      <c r="Q172" s="89">
        <v>29400</v>
      </c>
      <c r="R172" s="92">
        <v>1222060882</v>
      </c>
      <c r="S172" s="87" t="s">
        <v>550</v>
      </c>
      <c r="T172" s="87" t="s">
        <v>551</v>
      </c>
      <c r="U172" s="87" t="s">
        <v>552</v>
      </c>
      <c r="V172" s="87" t="s">
        <v>101</v>
      </c>
      <c r="W172" s="94">
        <v>44741</v>
      </c>
      <c r="X172" s="94">
        <v>44754</v>
      </c>
      <c r="Y172" s="94">
        <v>44754</v>
      </c>
      <c r="Z172" s="94"/>
      <c r="AA172" s="89">
        <v>30000</v>
      </c>
      <c r="AB172" s="89">
        <v>0</v>
      </c>
      <c r="AC172" s="89">
        <v>0</v>
      </c>
      <c r="AD172" s="89">
        <v>0</v>
      </c>
      <c r="AE172" s="87"/>
      <c r="AF172" s="87"/>
      <c r="AG172" s="89">
        <v>0</v>
      </c>
      <c r="AH172" s="92"/>
      <c r="AI172" s="89">
        <v>0</v>
      </c>
      <c r="AJ172" s="92"/>
      <c r="AK172" s="92"/>
      <c r="AL172" s="92"/>
      <c r="AM172" s="92"/>
      <c r="AN172" s="92"/>
      <c r="AO172" s="89">
        <v>0</v>
      </c>
      <c r="AP172" s="89">
        <v>0</v>
      </c>
      <c r="AQ172" s="89">
        <v>0</v>
      </c>
      <c r="AR172" s="89">
        <v>0</v>
      </c>
      <c r="AS172" s="89">
        <v>0</v>
      </c>
      <c r="AT172" s="89">
        <v>0</v>
      </c>
      <c r="AU172" s="89">
        <v>0</v>
      </c>
      <c r="AV172" s="89">
        <v>0</v>
      </c>
      <c r="AW172" s="89">
        <v>30000</v>
      </c>
      <c r="AX172" s="89">
        <v>0</v>
      </c>
      <c r="AY172" s="89">
        <v>0</v>
      </c>
      <c r="AZ172" s="87"/>
      <c r="BA172" s="94"/>
      <c r="BB172" s="87"/>
      <c r="BC172" s="89">
        <v>0</v>
      </c>
    </row>
  </sheetData>
  <autoFilter ref="A2:BC172">
    <sortState ref="A3:BC172">
      <sortCondition ref="P2:P172"/>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abSelected="1" topLeftCell="A10" workbookViewId="0">
      <selection activeCell="L16" sqref="L16:O25"/>
    </sheetView>
  </sheetViews>
  <sheetFormatPr baseColWidth="10" defaultRowHeight="12.5" x14ac:dyDescent="0.25"/>
  <cols>
    <col min="1" max="1" width="1" style="12" customWidth="1"/>
    <col min="2" max="2" width="10.90625" style="12"/>
    <col min="3" max="3" width="17.54296875" style="12" customWidth="1"/>
    <col min="4" max="4" width="11.54296875" style="12" customWidth="1"/>
    <col min="5" max="8" width="10.90625" style="12"/>
    <col min="9" max="9" width="22.54296875" style="12" customWidth="1"/>
    <col min="10" max="10" width="14" style="12" customWidth="1"/>
    <col min="11" max="11" width="1.7265625" style="12" customWidth="1"/>
    <col min="12" max="256" width="10.90625" style="12"/>
    <col min="257" max="257" width="1" style="12" customWidth="1"/>
    <col min="258" max="258" width="10.90625" style="12"/>
    <col min="259" max="259" width="17.54296875" style="12" customWidth="1"/>
    <col min="260" max="260" width="11.54296875" style="12" customWidth="1"/>
    <col min="261" max="264" width="10.90625" style="12"/>
    <col min="265" max="265" width="22.54296875" style="12" customWidth="1"/>
    <col min="266" max="266" width="14" style="12" customWidth="1"/>
    <col min="267" max="267" width="1.7265625" style="12" customWidth="1"/>
    <col min="268" max="512" width="10.90625" style="12"/>
    <col min="513" max="513" width="1" style="12" customWidth="1"/>
    <col min="514" max="514" width="10.90625" style="12"/>
    <col min="515" max="515" width="17.54296875" style="12" customWidth="1"/>
    <col min="516" max="516" width="11.54296875" style="12" customWidth="1"/>
    <col min="517" max="520" width="10.90625" style="12"/>
    <col min="521" max="521" width="22.54296875" style="12" customWidth="1"/>
    <col min="522" max="522" width="14" style="12" customWidth="1"/>
    <col min="523" max="523" width="1.7265625" style="12" customWidth="1"/>
    <col min="524" max="768" width="10.90625" style="12"/>
    <col min="769" max="769" width="1" style="12" customWidth="1"/>
    <col min="770" max="770" width="10.90625" style="12"/>
    <col min="771" max="771" width="17.54296875" style="12" customWidth="1"/>
    <col min="772" max="772" width="11.54296875" style="12" customWidth="1"/>
    <col min="773" max="776" width="10.90625" style="12"/>
    <col min="777" max="777" width="22.54296875" style="12" customWidth="1"/>
    <col min="778" max="778" width="14" style="12" customWidth="1"/>
    <col min="779" max="779" width="1.7265625" style="12" customWidth="1"/>
    <col min="780" max="1024" width="10.90625" style="12"/>
    <col min="1025" max="1025" width="1" style="12" customWidth="1"/>
    <col min="1026" max="1026" width="10.90625" style="12"/>
    <col min="1027" max="1027" width="17.54296875" style="12" customWidth="1"/>
    <col min="1028" max="1028" width="11.54296875" style="12" customWidth="1"/>
    <col min="1029" max="1032" width="10.90625" style="12"/>
    <col min="1033" max="1033" width="22.54296875" style="12" customWidth="1"/>
    <col min="1034" max="1034" width="14" style="12" customWidth="1"/>
    <col min="1035" max="1035" width="1.7265625" style="12" customWidth="1"/>
    <col min="1036" max="1280" width="10.90625" style="12"/>
    <col min="1281" max="1281" width="1" style="12" customWidth="1"/>
    <col min="1282" max="1282" width="10.90625" style="12"/>
    <col min="1283" max="1283" width="17.54296875" style="12" customWidth="1"/>
    <col min="1284" max="1284" width="11.54296875" style="12" customWidth="1"/>
    <col min="1285" max="1288" width="10.90625" style="12"/>
    <col min="1289" max="1289" width="22.54296875" style="12" customWidth="1"/>
    <col min="1290" max="1290" width="14" style="12" customWidth="1"/>
    <col min="1291" max="1291" width="1.7265625" style="12" customWidth="1"/>
    <col min="1292" max="1536" width="10.90625" style="12"/>
    <col min="1537" max="1537" width="1" style="12" customWidth="1"/>
    <col min="1538" max="1538" width="10.90625" style="12"/>
    <col min="1539" max="1539" width="17.54296875" style="12" customWidth="1"/>
    <col min="1540" max="1540" width="11.54296875" style="12" customWidth="1"/>
    <col min="1541" max="1544" width="10.90625" style="12"/>
    <col min="1545" max="1545" width="22.54296875" style="12" customWidth="1"/>
    <col min="1546" max="1546" width="14" style="12" customWidth="1"/>
    <col min="1547" max="1547" width="1.7265625" style="12" customWidth="1"/>
    <col min="1548" max="1792" width="10.90625" style="12"/>
    <col min="1793" max="1793" width="1" style="12" customWidth="1"/>
    <col min="1794" max="1794" width="10.90625" style="12"/>
    <col min="1795" max="1795" width="17.54296875" style="12" customWidth="1"/>
    <col min="1796" max="1796" width="11.54296875" style="12" customWidth="1"/>
    <col min="1797" max="1800" width="10.90625" style="12"/>
    <col min="1801" max="1801" width="22.54296875" style="12" customWidth="1"/>
    <col min="1802" max="1802" width="14" style="12" customWidth="1"/>
    <col min="1803" max="1803" width="1.7265625" style="12" customWidth="1"/>
    <col min="1804" max="2048" width="10.90625" style="12"/>
    <col min="2049" max="2049" width="1" style="12" customWidth="1"/>
    <col min="2050" max="2050" width="10.90625" style="12"/>
    <col min="2051" max="2051" width="17.54296875" style="12" customWidth="1"/>
    <col min="2052" max="2052" width="11.54296875" style="12" customWidth="1"/>
    <col min="2053" max="2056" width="10.90625" style="12"/>
    <col min="2057" max="2057" width="22.54296875" style="12" customWidth="1"/>
    <col min="2058" max="2058" width="14" style="12" customWidth="1"/>
    <col min="2059" max="2059" width="1.7265625" style="12" customWidth="1"/>
    <col min="2060" max="2304" width="10.90625" style="12"/>
    <col min="2305" max="2305" width="1" style="12" customWidth="1"/>
    <col min="2306" max="2306" width="10.90625" style="12"/>
    <col min="2307" max="2307" width="17.54296875" style="12" customWidth="1"/>
    <col min="2308" max="2308" width="11.54296875" style="12" customWidth="1"/>
    <col min="2309" max="2312" width="10.90625" style="12"/>
    <col min="2313" max="2313" width="22.54296875" style="12" customWidth="1"/>
    <col min="2314" max="2314" width="14" style="12" customWidth="1"/>
    <col min="2315" max="2315" width="1.7265625" style="12" customWidth="1"/>
    <col min="2316" max="2560" width="10.90625" style="12"/>
    <col min="2561" max="2561" width="1" style="12" customWidth="1"/>
    <col min="2562" max="2562" width="10.90625" style="12"/>
    <col min="2563" max="2563" width="17.54296875" style="12" customWidth="1"/>
    <col min="2564" max="2564" width="11.54296875" style="12" customWidth="1"/>
    <col min="2565" max="2568" width="10.90625" style="12"/>
    <col min="2569" max="2569" width="22.54296875" style="12" customWidth="1"/>
    <col min="2570" max="2570" width="14" style="12" customWidth="1"/>
    <col min="2571" max="2571" width="1.7265625" style="12" customWidth="1"/>
    <col min="2572" max="2816" width="10.90625" style="12"/>
    <col min="2817" max="2817" width="1" style="12" customWidth="1"/>
    <col min="2818" max="2818" width="10.90625" style="12"/>
    <col min="2819" max="2819" width="17.54296875" style="12" customWidth="1"/>
    <col min="2820" max="2820" width="11.54296875" style="12" customWidth="1"/>
    <col min="2821" max="2824" width="10.90625" style="12"/>
    <col min="2825" max="2825" width="22.54296875" style="12" customWidth="1"/>
    <col min="2826" max="2826" width="14" style="12" customWidth="1"/>
    <col min="2827" max="2827" width="1.7265625" style="12" customWidth="1"/>
    <col min="2828" max="3072" width="10.90625" style="12"/>
    <col min="3073" max="3073" width="1" style="12" customWidth="1"/>
    <col min="3074" max="3074" width="10.90625" style="12"/>
    <col min="3075" max="3075" width="17.54296875" style="12" customWidth="1"/>
    <col min="3076" max="3076" width="11.54296875" style="12" customWidth="1"/>
    <col min="3077" max="3080" width="10.90625" style="12"/>
    <col min="3081" max="3081" width="22.54296875" style="12" customWidth="1"/>
    <col min="3082" max="3082" width="14" style="12" customWidth="1"/>
    <col min="3083" max="3083" width="1.7265625" style="12" customWidth="1"/>
    <col min="3084" max="3328" width="10.90625" style="12"/>
    <col min="3329" max="3329" width="1" style="12" customWidth="1"/>
    <col min="3330" max="3330" width="10.90625" style="12"/>
    <col min="3331" max="3331" width="17.54296875" style="12" customWidth="1"/>
    <col min="3332" max="3332" width="11.54296875" style="12" customWidth="1"/>
    <col min="3333" max="3336" width="10.90625" style="12"/>
    <col min="3337" max="3337" width="22.54296875" style="12" customWidth="1"/>
    <col min="3338" max="3338" width="14" style="12" customWidth="1"/>
    <col min="3339" max="3339" width="1.7265625" style="12" customWidth="1"/>
    <col min="3340" max="3584" width="10.90625" style="12"/>
    <col min="3585" max="3585" width="1" style="12" customWidth="1"/>
    <col min="3586" max="3586" width="10.90625" style="12"/>
    <col min="3587" max="3587" width="17.54296875" style="12" customWidth="1"/>
    <col min="3588" max="3588" width="11.54296875" style="12" customWidth="1"/>
    <col min="3589" max="3592" width="10.90625" style="12"/>
    <col min="3593" max="3593" width="22.54296875" style="12" customWidth="1"/>
    <col min="3594" max="3594" width="14" style="12" customWidth="1"/>
    <col min="3595" max="3595" width="1.7265625" style="12" customWidth="1"/>
    <col min="3596" max="3840" width="10.90625" style="12"/>
    <col min="3841" max="3841" width="1" style="12" customWidth="1"/>
    <col min="3842" max="3842" width="10.90625" style="12"/>
    <col min="3843" max="3843" width="17.54296875" style="12" customWidth="1"/>
    <col min="3844" max="3844" width="11.54296875" style="12" customWidth="1"/>
    <col min="3845" max="3848" width="10.90625" style="12"/>
    <col min="3849" max="3849" width="22.54296875" style="12" customWidth="1"/>
    <col min="3850" max="3850" width="14" style="12" customWidth="1"/>
    <col min="3851" max="3851" width="1.7265625" style="12" customWidth="1"/>
    <col min="3852" max="4096" width="10.90625" style="12"/>
    <col min="4097" max="4097" width="1" style="12" customWidth="1"/>
    <col min="4098" max="4098" width="10.90625" style="12"/>
    <col min="4099" max="4099" width="17.54296875" style="12" customWidth="1"/>
    <col min="4100" max="4100" width="11.54296875" style="12" customWidth="1"/>
    <col min="4101" max="4104" width="10.90625" style="12"/>
    <col min="4105" max="4105" width="22.54296875" style="12" customWidth="1"/>
    <col min="4106" max="4106" width="14" style="12" customWidth="1"/>
    <col min="4107" max="4107" width="1.7265625" style="12" customWidth="1"/>
    <col min="4108" max="4352" width="10.90625" style="12"/>
    <col min="4353" max="4353" width="1" style="12" customWidth="1"/>
    <col min="4354" max="4354" width="10.90625" style="12"/>
    <col min="4355" max="4355" width="17.54296875" style="12" customWidth="1"/>
    <col min="4356" max="4356" width="11.54296875" style="12" customWidth="1"/>
    <col min="4357" max="4360" width="10.90625" style="12"/>
    <col min="4361" max="4361" width="22.54296875" style="12" customWidth="1"/>
    <col min="4362" max="4362" width="14" style="12" customWidth="1"/>
    <col min="4363" max="4363" width="1.7265625" style="12" customWidth="1"/>
    <col min="4364" max="4608" width="10.90625" style="12"/>
    <col min="4609" max="4609" width="1" style="12" customWidth="1"/>
    <col min="4610" max="4610" width="10.90625" style="12"/>
    <col min="4611" max="4611" width="17.54296875" style="12" customWidth="1"/>
    <col min="4612" max="4612" width="11.54296875" style="12" customWidth="1"/>
    <col min="4613" max="4616" width="10.90625" style="12"/>
    <col min="4617" max="4617" width="22.54296875" style="12" customWidth="1"/>
    <col min="4618" max="4618" width="14" style="12" customWidth="1"/>
    <col min="4619" max="4619" width="1.7265625" style="12" customWidth="1"/>
    <col min="4620" max="4864" width="10.90625" style="12"/>
    <col min="4865" max="4865" width="1" style="12" customWidth="1"/>
    <col min="4866" max="4866" width="10.90625" style="12"/>
    <col min="4867" max="4867" width="17.54296875" style="12" customWidth="1"/>
    <col min="4868" max="4868" width="11.54296875" style="12" customWidth="1"/>
    <col min="4869" max="4872" width="10.90625" style="12"/>
    <col min="4873" max="4873" width="22.54296875" style="12" customWidth="1"/>
    <col min="4874" max="4874" width="14" style="12" customWidth="1"/>
    <col min="4875" max="4875" width="1.7265625" style="12" customWidth="1"/>
    <col min="4876" max="5120" width="10.90625" style="12"/>
    <col min="5121" max="5121" width="1" style="12" customWidth="1"/>
    <col min="5122" max="5122" width="10.90625" style="12"/>
    <col min="5123" max="5123" width="17.54296875" style="12" customWidth="1"/>
    <col min="5124" max="5124" width="11.54296875" style="12" customWidth="1"/>
    <col min="5125" max="5128" width="10.90625" style="12"/>
    <col min="5129" max="5129" width="22.54296875" style="12" customWidth="1"/>
    <col min="5130" max="5130" width="14" style="12" customWidth="1"/>
    <col min="5131" max="5131" width="1.7265625" style="12" customWidth="1"/>
    <col min="5132" max="5376" width="10.90625" style="12"/>
    <col min="5377" max="5377" width="1" style="12" customWidth="1"/>
    <col min="5378" max="5378" width="10.90625" style="12"/>
    <col min="5379" max="5379" width="17.54296875" style="12" customWidth="1"/>
    <col min="5380" max="5380" width="11.54296875" style="12" customWidth="1"/>
    <col min="5381" max="5384" width="10.90625" style="12"/>
    <col min="5385" max="5385" width="22.54296875" style="12" customWidth="1"/>
    <col min="5386" max="5386" width="14" style="12" customWidth="1"/>
    <col min="5387" max="5387" width="1.7265625" style="12" customWidth="1"/>
    <col min="5388" max="5632" width="10.90625" style="12"/>
    <col min="5633" max="5633" width="1" style="12" customWidth="1"/>
    <col min="5634" max="5634" width="10.90625" style="12"/>
    <col min="5635" max="5635" width="17.54296875" style="12" customWidth="1"/>
    <col min="5636" max="5636" width="11.54296875" style="12" customWidth="1"/>
    <col min="5637" max="5640" width="10.90625" style="12"/>
    <col min="5641" max="5641" width="22.54296875" style="12" customWidth="1"/>
    <col min="5642" max="5642" width="14" style="12" customWidth="1"/>
    <col min="5643" max="5643" width="1.7265625" style="12" customWidth="1"/>
    <col min="5644" max="5888" width="10.90625" style="12"/>
    <col min="5889" max="5889" width="1" style="12" customWidth="1"/>
    <col min="5890" max="5890" width="10.90625" style="12"/>
    <col min="5891" max="5891" width="17.54296875" style="12" customWidth="1"/>
    <col min="5892" max="5892" width="11.54296875" style="12" customWidth="1"/>
    <col min="5893" max="5896" width="10.90625" style="12"/>
    <col min="5897" max="5897" width="22.54296875" style="12" customWidth="1"/>
    <col min="5898" max="5898" width="14" style="12" customWidth="1"/>
    <col min="5899" max="5899" width="1.7265625" style="12" customWidth="1"/>
    <col min="5900" max="6144" width="10.90625" style="12"/>
    <col min="6145" max="6145" width="1" style="12" customWidth="1"/>
    <col min="6146" max="6146" width="10.90625" style="12"/>
    <col min="6147" max="6147" width="17.54296875" style="12" customWidth="1"/>
    <col min="6148" max="6148" width="11.54296875" style="12" customWidth="1"/>
    <col min="6149" max="6152" width="10.90625" style="12"/>
    <col min="6153" max="6153" width="22.54296875" style="12" customWidth="1"/>
    <col min="6154" max="6154" width="14" style="12" customWidth="1"/>
    <col min="6155" max="6155" width="1.7265625" style="12" customWidth="1"/>
    <col min="6156" max="6400" width="10.90625" style="12"/>
    <col min="6401" max="6401" width="1" style="12" customWidth="1"/>
    <col min="6402" max="6402" width="10.90625" style="12"/>
    <col min="6403" max="6403" width="17.54296875" style="12" customWidth="1"/>
    <col min="6404" max="6404" width="11.54296875" style="12" customWidth="1"/>
    <col min="6405" max="6408" width="10.90625" style="12"/>
    <col min="6409" max="6409" width="22.54296875" style="12" customWidth="1"/>
    <col min="6410" max="6410" width="14" style="12" customWidth="1"/>
    <col min="6411" max="6411" width="1.7265625" style="12" customWidth="1"/>
    <col min="6412" max="6656" width="10.90625" style="12"/>
    <col min="6657" max="6657" width="1" style="12" customWidth="1"/>
    <col min="6658" max="6658" width="10.90625" style="12"/>
    <col min="6659" max="6659" width="17.54296875" style="12" customWidth="1"/>
    <col min="6660" max="6660" width="11.54296875" style="12" customWidth="1"/>
    <col min="6661" max="6664" width="10.90625" style="12"/>
    <col min="6665" max="6665" width="22.54296875" style="12" customWidth="1"/>
    <col min="6666" max="6666" width="14" style="12" customWidth="1"/>
    <col min="6667" max="6667" width="1.7265625" style="12" customWidth="1"/>
    <col min="6668" max="6912" width="10.90625" style="12"/>
    <col min="6913" max="6913" width="1" style="12" customWidth="1"/>
    <col min="6914" max="6914" width="10.90625" style="12"/>
    <col min="6915" max="6915" width="17.54296875" style="12" customWidth="1"/>
    <col min="6916" max="6916" width="11.54296875" style="12" customWidth="1"/>
    <col min="6917" max="6920" width="10.90625" style="12"/>
    <col min="6921" max="6921" width="22.54296875" style="12" customWidth="1"/>
    <col min="6922" max="6922" width="14" style="12" customWidth="1"/>
    <col min="6923" max="6923" width="1.7265625" style="12" customWidth="1"/>
    <col min="6924" max="7168" width="10.90625" style="12"/>
    <col min="7169" max="7169" width="1" style="12" customWidth="1"/>
    <col min="7170" max="7170" width="10.90625" style="12"/>
    <col min="7171" max="7171" width="17.54296875" style="12" customWidth="1"/>
    <col min="7172" max="7172" width="11.54296875" style="12" customWidth="1"/>
    <col min="7173" max="7176" width="10.90625" style="12"/>
    <col min="7177" max="7177" width="22.54296875" style="12" customWidth="1"/>
    <col min="7178" max="7178" width="14" style="12" customWidth="1"/>
    <col min="7179" max="7179" width="1.7265625" style="12" customWidth="1"/>
    <col min="7180" max="7424" width="10.90625" style="12"/>
    <col min="7425" max="7425" width="1" style="12" customWidth="1"/>
    <col min="7426" max="7426" width="10.90625" style="12"/>
    <col min="7427" max="7427" width="17.54296875" style="12" customWidth="1"/>
    <col min="7428" max="7428" width="11.54296875" style="12" customWidth="1"/>
    <col min="7429" max="7432" width="10.90625" style="12"/>
    <col min="7433" max="7433" width="22.54296875" style="12" customWidth="1"/>
    <col min="7434" max="7434" width="14" style="12" customWidth="1"/>
    <col min="7435" max="7435" width="1.7265625" style="12" customWidth="1"/>
    <col min="7436" max="7680" width="10.90625" style="12"/>
    <col min="7681" max="7681" width="1" style="12" customWidth="1"/>
    <col min="7682" max="7682" width="10.90625" style="12"/>
    <col min="7683" max="7683" width="17.54296875" style="12" customWidth="1"/>
    <col min="7684" max="7684" width="11.54296875" style="12" customWidth="1"/>
    <col min="7685" max="7688" width="10.90625" style="12"/>
    <col min="7689" max="7689" width="22.54296875" style="12" customWidth="1"/>
    <col min="7690" max="7690" width="14" style="12" customWidth="1"/>
    <col min="7691" max="7691" width="1.7265625" style="12" customWidth="1"/>
    <col min="7692" max="7936" width="10.90625" style="12"/>
    <col min="7937" max="7937" width="1" style="12" customWidth="1"/>
    <col min="7938" max="7938" width="10.90625" style="12"/>
    <col min="7939" max="7939" width="17.54296875" style="12" customWidth="1"/>
    <col min="7940" max="7940" width="11.54296875" style="12" customWidth="1"/>
    <col min="7941" max="7944" width="10.90625" style="12"/>
    <col min="7945" max="7945" width="22.54296875" style="12" customWidth="1"/>
    <col min="7946" max="7946" width="14" style="12" customWidth="1"/>
    <col min="7947" max="7947" width="1.7265625" style="12" customWidth="1"/>
    <col min="7948" max="8192" width="10.90625" style="12"/>
    <col min="8193" max="8193" width="1" style="12" customWidth="1"/>
    <col min="8194" max="8194" width="10.90625" style="12"/>
    <col min="8195" max="8195" width="17.54296875" style="12" customWidth="1"/>
    <col min="8196" max="8196" width="11.54296875" style="12" customWidth="1"/>
    <col min="8197" max="8200" width="10.90625" style="12"/>
    <col min="8201" max="8201" width="22.54296875" style="12" customWidth="1"/>
    <col min="8202" max="8202" width="14" style="12" customWidth="1"/>
    <col min="8203" max="8203" width="1.7265625" style="12" customWidth="1"/>
    <col min="8204" max="8448" width="10.90625" style="12"/>
    <col min="8449" max="8449" width="1" style="12" customWidth="1"/>
    <col min="8450" max="8450" width="10.90625" style="12"/>
    <col min="8451" max="8451" width="17.54296875" style="12" customWidth="1"/>
    <col min="8452" max="8452" width="11.54296875" style="12" customWidth="1"/>
    <col min="8453" max="8456" width="10.90625" style="12"/>
    <col min="8457" max="8457" width="22.54296875" style="12" customWidth="1"/>
    <col min="8458" max="8458" width="14" style="12" customWidth="1"/>
    <col min="8459" max="8459" width="1.7265625" style="12" customWidth="1"/>
    <col min="8460" max="8704" width="10.90625" style="12"/>
    <col min="8705" max="8705" width="1" style="12" customWidth="1"/>
    <col min="8706" max="8706" width="10.90625" style="12"/>
    <col min="8707" max="8707" width="17.54296875" style="12" customWidth="1"/>
    <col min="8708" max="8708" width="11.54296875" style="12" customWidth="1"/>
    <col min="8709" max="8712" width="10.90625" style="12"/>
    <col min="8713" max="8713" width="22.54296875" style="12" customWidth="1"/>
    <col min="8714" max="8714" width="14" style="12" customWidth="1"/>
    <col min="8715" max="8715" width="1.7265625" style="12" customWidth="1"/>
    <col min="8716" max="8960" width="10.90625" style="12"/>
    <col min="8961" max="8961" width="1" style="12" customWidth="1"/>
    <col min="8962" max="8962" width="10.90625" style="12"/>
    <col min="8963" max="8963" width="17.54296875" style="12" customWidth="1"/>
    <col min="8964" max="8964" width="11.54296875" style="12" customWidth="1"/>
    <col min="8965" max="8968" width="10.90625" style="12"/>
    <col min="8969" max="8969" width="22.54296875" style="12" customWidth="1"/>
    <col min="8970" max="8970" width="14" style="12" customWidth="1"/>
    <col min="8971" max="8971" width="1.7265625" style="12" customWidth="1"/>
    <col min="8972" max="9216" width="10.90625" style="12"/>
    <col min="9217" max="9217" width="1" style="12" customWidth="1"/>
    <col min="9218" max="9218" width="10.90625" style="12"/>
    <col min="9219" max="9219" width="17.54296875" style="12" customWidth="1"/>
    <col min="9220" max="9220" width="11.54296875" style="12" customWidth="1"/>
    <col min="9221" max="9224" width="10.90625" style="12"/>
    <col min="9225" max="9225" width="22.54296875" style="12" customWidth="1"/>
    <col min="9226" max="9226" width="14" style="12" customWidth="1"/>
    <col min="9227" max="9227" width="1.7265625" style="12" customWidth="1"/>
    <col min="9228" max="9472" width="10.90625" style="12"/>
    <col min="9473" max="9473" width="1" style="12" customWidth="1"/>
    <col min="9474" max="9474" width="10.90625" style="12"/>
    <col min="9475" max="9475" width="17.54296875" style="12" customWidth="1"/>
    <col min="9476" max="9476" width="11.54296875" style="12" customWidth="1"/>
    <col min="9477" max="9480" width="10.90625" style="12"/>
    <col min="9481" max="9481" width="22.54296875" style="12" customWidth="1"/>
    <col min="9482" max="9482" width="14" style="12" customWidth="1"/>
    <col min="9483" max="9483" width="1.7265625" style="12" customWidth="1"/>
    <col min="9484" max="9728" width="10.90625" style="12"/>
    <col min="9729" max="9729" width="1" style="12" customWidth="1"/>
    <col min="9730" max="9730" width="10.90625" style="12"/>
    <col min="9731" max="9731" width="17.54296875" style="12" customWidth="1"/>
    <col min="9732" max="9732" width="11.54296875" style="12" customWidth="1"/>
    <col min="9733" max="9736" width="10.90625" style="12"/>
    <col min="9737" max="9737" width="22.54296875" style="12" customWidth="1"/>
    <col min="9738" max="9738" width="14" style="12" customWidth="1"/>
    <col min="9739" max="9739" width="1.7265625" style="12" customWidth="1"/>
    <col min="9740" max="9984" width="10.90625" style="12"/>
    <col min="9985" max="9985" width="1" style="12" customWidth="1"/>
    <col min="9986" max="9986" width="10.90625" style="12"/>
    <col min="9987" max="9987" width="17.54296875" style="12" customWidth="1"/>
    <col min="9988" max="9988" width="11.54296875" style="12" customWidth="1"/>
    <col min="9989" max="9992" width="10.90625" style="12"/>
    <col min="9993" max="9993" width="22.54296875" style="12" customWidth="1"/>
    <col min="9994" max="9994" width="14" style="12" customWidth="1"/>
    <col min="9995" max="9995" width="1.7265625" style="12" customWidth="1"/>
    <col min="9996" max="10240" width="10.90625" style="12"/>
    <col min="10241" max="10241" width="1" style="12" customWidth="1"/>
    <col min="10242" max="10242" width="10.90625" style="12"/>
    <col min="10243" max="10243" width="17.54296875" style="12" customWidth="1"/>
    <col min="10244" max="10244" width="11.54296875" style="12" customWidth="1"/>
    <col min="10245" max="10248" width="10.90625" style="12"/>
    <col min="10249" max="10249" width="22.54296875" style="12" customWidth="1"/>
    <col min="10250" max="10250" width="14" style="12" customWidth="1"/>
    <col min="10251" max="10251" width="1.7265625" style="12" customWidth="1"/>
    <col min="10252" max="10496" width="10.90625" style="12"/>
    <col min="10497" max="10497" width="1" style="12" customWidth="1"/>
    <col min="10498" max="10498" width="10.90625" style="12"/>
    <col min="10499" max="10499" width="17.54296875" style="12" customWidth="1"/>
    <col min="10500" max="10500" width="11.54296875" style="12" customWidth="1"/>
    <col min="10501" max="10504" width="10.90625" style="12"/>
    <col min="10505" max="10505" width="22.54296875" style="12" customWidth="1"/>
    <col min="10506" max="10506" width="14" style="12" customWidth="1"/>
    <col min="10507" max="10507" width="1.7265625" style="12" customWidth="1"/>
    <col min="10508" max="10752" width="10.90625" style="12"/>
    <col min="10753" max="10753" width="1" style="12" customWidth="1"/>
    <col min="10754" max="10754" width="10.90625" style="12"/>
    <col min="10755" max="10755" width="17.54296875" style="12" customWidth="1"/>
    <col min="10756" max="10756" width="11.54296875" style="12" customWidth="1"/>
    <col min="10757" max="10760" width="10.90625" style="12"/>
    <col min="10761" max="10761" width="22.54296875" style="12" customWidth="1"/>
    <col min="10762" max="10762" width="14" style="12" customWidth="1"/>
    <col min="10763" max="10763" width="1.7265625" style="12" customWidth="1"/>
    <col min="10764" max="11008" width="10.90625" style="12"/>
    <col min="11009" max="11009" width="1" style="12" customWidth="1"/>
    <col min="11010" max="11010" width="10.90625" style="12"/>
    <col min="11011" max="11011" width="17.54296875" style="12" customWidth="1"/>
    <col min="11012" max="11012" width="11.54296875" style="12" customWidth="1"/>
    <col min="11013" max="11016" width="10.90625" style="12"/>
    <col min="11017" max="11017" width="22.54296875" style="12" customWidth="1"/>
    <col min="11018" max="11018" width="14" style="12" customWidth="1"/>
    <col min="11019" max="11019" width="1.7265625" style="12" customWidth="1"/>
    <col min="11020" max="11264" width="10.90625" style="12"/>
    <col min="11265" max="11265" width="1" style="12" customWidth="1"/>
    <col min="11266" max="11266" width="10.90625" style="12"/>
    <col min="11267" max="11267" width="17.54296875" style="12" customWidth="1"/>
    <col min="11268" max="11268" width="11.54296875" style="12" customWidth="1"/>
    <col min="11269" max="11272" width="10.90625" style="12"/>
    <col min="11273" max="11273" width="22.54296875" style="12" customWidth="1"/>
    <col min="11274" max="11274" width="14" style="12" customWidth="1"/>
    <col min="11275" max="11275" width="1.7265625" style="12" customWidth="1"/>
    <col min="11276" max="11520" width="10.90625" style="12"/>
    <col min="11521" max="11521" width="1" style="12" customWidth="1"/>
    <col min="11522" max="11522" width="10.90625" style="12"/>
    <col min="11523" max="11523" width="17.54296875" style="12" customWidth="1"/>
    <col min="11524" max="11524" width="11.54296875" style="12" customWidth="1"/>
    <col min="11525" max="11528" width="10.90625" style="12"/>
    <col min="11529" max="11529" width="22.54296875" style="12" customWidth="1"/>
    <col min="11530" max="11530" width="14" style="12" customWidth="1"/>
    <col min="11531" max="11531" width="1.7265625" style="12" customWidth="1"/>
    <col min="11532" max="11776" width="10.90625" style="12"/>
    <col min="11777" max="11777" width="1" style="12" customWidth="1"/>
    <col min="11778" max="11778" width="10.90625" style="12"/>
    <col min="11779" max="11779" width="17.54296875" style="12" customWidth="1"/>
    <col min="11780" max="11780" width="11.54296875" style="12" customWidth="1"/>
    <col min="11781" max="11784" width="10.90625" style="12"/>
    <col min="11785" max="11785" width="22.54296875" style="12" customWidth="1"/>
    <col min="11786" max="11786" width="14" style="12" customWidth="1"/>
    <col min="11787" max="11787" width="1.7265625" style="12" customWidth="1"/>
    <col min="11788" max="12032" width="10.90625" style="12"/>
    <col min="12033" max="12033" width="1" style="12" customWidth="1"/>
    <col min="12034" max="12034" width="10.90625" style="12"/>
    <col min="12035" max="12035" width="17.54296875" style="12" customWidth="1"/>
    <col min="12036" max="12036" width="11.54296875" style="12" customWidth="1"/>
    <col min="12037" max="12040" width="10.90625" style="12"/>
    <col min="12041" max="12041" width="22.54296875" style="12" customWidth="1"/>
    <col min="12042" max="12042" width="14" style="12" customWidth="1"/>
    <col min="12043" max="12043" width="1.7265625" style="12" customWidth="1"/>
    <col min="12044" max="12288" width="10.90625" style="12"/>
    <col min="12289" max="12289" width="1" style="12" customWidth="1"/>
    <col min="12290" max="12290" width="10.90625" style="12"/>
    <col min="12291" max="12291" width="17.54296875" style="12" customWidth="1"/>
    <col min="12292" max="12292" width="11.54296875" style="12" customWidth="1"/>
    <col min="12293" max="12296" width="10.90625" style="12"/>
    <col min="12297" max="12297" width="22.54296875" style="12" customWidth="1"/>
    <col min="12298" max="12298" width="14" style="12" customWidth="1"/>
    <col min="12299" max="12299" width="1.7265625" style="12" customWidth="1"/>
    <col min="12300" max="12544" width="10.90625" style="12"/>
    <col min="12545" max="12545" width="1" style="12" customWidth="1"/>
    <col min="12546" max="12546" width="10.90625" style="12"/>
    <col min="12547" max="12547" width="17.54296875" style="12" customWidth="1"/>
    <col min="12548" max="12548" width="11.54296875" style="12" customWidth="1"/>
    <col min="12549" max="12552" width="10.90625" style="12"/>
    <col min="12553" max="12553" width="22.54296875" style="12" customWidth="1"/>
    <col min="12554" max="12554" width="14" style="12" customWidth="1"/>
    <col min="12555" max="12555" width="1.7265625" style="12" customWidth="1"/>
    <col min="12556" max="12800" width="10.90625" style="12"/>
    <col min="12801" max="12801" width="1" style="12" customWidth="1"/>
    <col min="12802" max="12802" width="10.90625" style="12"/>
    <col min="12803" max="12803" width="17.54296875" style="12" customWidth="1"/>
    <col min="12804" max="12804" width="11.54296875" style="12" customWidth="1"/>
    <col min="12805" max="12808" width="10.90625" style="12"/>
    <col min="12809" max="12809" width="22.54296875" style="12" customWidth="1"/>
    <col min="12810" max="12810" width="14" style="12" customWidth="1"/>
    <col min="12811" max="12811" width="1.7265625" style="12" customWidth="1"/>
    <col min="12812" max="13056" width="10.90625" style="12"/>
    <col min="13057" max="13057" width="1" style="12" customWidth="1"/>
    <col min="13058" max="13058" width="10.90625" style="12"/>
    <col min="13059" max="13059" width="17.54296875" style="12" customWidth="1"/>
    <col min="13060" max="13060" width="11.54296875" style="12" customWidth="1"/>
    <col min="13061" max="13064" width="10.90625" style="12"/>
    <col min="13065" max="13065" width="22.54296875" style="12" customWidth="1"/>
    <col min="13066" max="13066" width="14" style="12" customWidth="1"/>
    <col min="13067" max="13067" width="1.7265625" style="12" customWidth="1"/>
    <col min="13068" max="13312" width="10.90625" style="12"/>
    <col min="13313" max="13313" width="1" style="12" customWidth="1"/>
    <col min="13314" max="13314" width="10.90625" style="12"/>
    <col min="13315" max="13315" width="17.54296875" style="12" customWidth="1"/>
    <col min="13316" max="13316" width="11.54296875" style="12" customWidth="1"/>
    <col min="13317" max="13320" width="10.90625" style="12"/>
    <col min="13321" max="13321" width="22.54296875" style="12" customWidth="1"/>
    <col min="13322" max="13322" width="14" style="12" customWidth="1"/>
    <col min="13323" max="13323" width="1.7265625" style="12" customWidth="1"/>
    <col min="13324" max="13568" width="10.90625" style="12"/>
    <col min="13569" max="13569" width="1" style="12" customWidth="1"/>
    <col min="13570" max="13570" width="10.90625" style="12"/>
    <col min="13571" max="13571" width="17.54296875" style="12" customWidth="1"/>
    <col min="13572" max="13572" width="11.54296875" style="12" customWidth="1"/>
    <col min="13573" max="13576" width="10.90625" style="12"/>
    <col min="13577" max="13577" width="22.54296875" style="12" customWidth="1"/>
    <col min="13578" max="13578" width="14" style="12" customWidth="1"/>
    <col min="13579" max="13579" width="1.7265625" style="12" customWidth="1"/>
    <col min="13580" max="13824" width="10.90625" style="12"/>
    <col min="13825" max="13825" width="1" style="12" customWidth="1"/>
    <col min="13826" max="13826" width="10.90625" style="12"/>
    <col min="13827" max="13827" width="17.54296875" style="12" customWidth="1"/>
    <col min="13828" max="13828" width="11.54296875" style="12" customWidth="1"/>
    <col min="13829" max="13832" width="10.90625" style="12"/>
    <col min="13833" max="13833" width="22.54296875" style="12" customWidth="1"/>
    <col min="13834" max="13834" width="14" style="12" customWidth="1"/>
    <col min="13835" max="13835" width="1.7265625" style="12" customWidth="1"/>
    <col min="13836" max="14080" width="10.90625" style="12"/>
    <col min="14081" max="14081" width="1" style="12" customWidth="1"/>
    <col min="14082" max="14082" width="10.90625" style="12"/>
    <col min="14083" max="14083" width="17.54296875" style="12" customWidth="1"/>
    <col min="14084" max="14084" width="11.54296875" style="12" customWidth="1"/>
    <col min="14085" max="14088" width="10.90625" style="12"/>
    <col min="14089" max="14089" width="22.54296875" style="12" customWidth="1"/>
    <col min="14090" max="14090" width="14" style="12" customWidth="1"/>
    <col min="14091" max="14091" width="1.7265625" style="12" customWidth="1"/>
    <col min="14092" max="14336" width="10.90625" style="12"/>
    <col min="14337" max="14337" width="1" style="12" customWidth="1"/>
    <col min="14338" max="14338" width="10.90625" style="12"/>
    <col min="14339" max="14339" width="17.54296875" style="12" customWidth="1"/>
    <col min="14340" max="14340" width="11.54296875" style="12" customWidth="1"/>
    <col min="14341" max="14344" width="10.90625" style="12"/>
    <col min="14345" max="14345" width="22.54296875" style="12" customWidth="1"/>
    <col min="14346" max="14346" width="14" style="12" customWidth="1"/>
    <col min="14347" max="14347" width="1.7265625" style="12" customWidth="1"/>
    <col min="14348" max="14592" width="10.90625" style="12"/>
    <col min="14593" max="14593" width="1" style="12" customWidth="1"/>
    <col min="14594" max="14594" width="10.90625" style="12"/>
    <col min="14595" max="14595" width="17.54296875" style="12" customWidth="1"/>
    <col min="14596" max="14596" width="11.54296875" style="12" customWidth="1"/>
    <col min="14597" max="14600" width="10.90625" style="12"/>
    <col min="14601" max="14601" width="22.54296875" style="12" customWidth="1"/>
    <col min="14602" max="14602" width="14" style="12" customWidth="1"/>
    <col min="14603" max="14603" width="1.7265625" style="12" customWidth="1"/>
    <col min="14604" max="14848" width="10.90625" style="12"/>
    <col min="14849" max="14849" width="1" style="12" customWidth="1"/>
    <col min="14850" max="14850" width="10.90625" style="12"/>
    <col min="14851" max="14851" width="17.54296875" style="12" customWidth="1"/>
    <col min="14852" max="14852" width="11.54296875" style="12" customWidth="1"/>
    <col min="14853" max="14856" width="10.90625" style="12"/>
    <col min="14857" max="14857" width="22.54296875" style="12" customWidth="1"/>
    <col min="14858" max="14858" width="14" style="12" customWidth="1"/>
    <col min="14859" max="14859" width="1.7265625" style="12" customWidth="1"/>
    <col min="14860" max="15104" width="10.90625" style="12"/>
    <col min="15105" max="15105" width="1" style="12" customWidth="1"/>
    <col min="15106" max="15106" width="10.90625" style="12"/>
    <col min="15107" max="15107" width="17.54296875" style="12" customWidth="1"/>
    <col min="15108" max="15108" width="11.54296875" style="12" customWidth="1"/>
    <col min="15109" max="15112" width="10.90625" style="12"/>
    <col min="15113" max="15113" width="22.54296875" style="12" customWidth="1"/>
    <col min="15114" max="15114" width="14" style="12" customWidth="1"/>
    <col min="15115" max="15115" width="1.7265625" style="12" customWidth="1"/>
    <col min="15116" max="15360" width="10.90625" style="12"/>
    <col min="15361" max="15361" width="1" style="12" customWidth="1"/>
    <col min="15362" max="15362" width="10.90625" style="12"/>
    <col min="15363" max="15363" width="17.54296875" style="12" customWidth="1"/>
    <col min="15364" max="15364" width="11.54296875" style="12" customWidth="1"/>
    <col min="15365" max="15368" width="10.90625" style="12"/>
    <col min="15369" max="15369" width="22.54296875" style="12" customWidth="1"/>
    <col min="15370" max="15370" width="14" style="12" customWidth="1"/>
    <col min="15371" max="15371" width="1.7265625" style="12" customWidth="1"/>
    <col min="15372" max="15616" width="10.90625" style="12"/>
    <col min="15617" max="15617" width="1" style="12" customWidth="1"/>
    <col min="15618" max="15618" width="10.90625" style="12"/>
    <col min="15619" max="15619" width="17.54296875" style="12" customWidth="1"/>
    <col min="15620" max="15620" width="11.54296875" style="12" customWidth="1"/>
    <col min="15621" max="15624" width="10.90625" style="12"/>
    <col min="15625" max="15625" width="22.54296875" style="12" customWidth="1"/>
    <col min="15626" max="15626" width="14" style="12" customWidth="1"/>
    <col min="15627" max="15627" width="1.7265625" style="12" customWidth="1"/>
    <col min="15628" max="15872" width="10.90625" style="12"/>
    <col min="15873" max="15873" width="1" style="12" customWidth="1"/>
    <col min="15874" max="15874" width="10.90625" style="12"/>
    <col min="15875" max="15875" width="17.54296875" style="12" customWidth="1"/>
    <col min="15876" max="15876" width="11.54296875" style="12" customWidth="1"/>
    <col min="15877" max="15880" width="10.90625" style="12"/>
    <col min="15881" max="15881" width="22.54296875" style="12" customWidth="1"/>
    <col min="15882" max="15882" width="14" style="12" customWidth="1"/>
    <col min="15883" max="15883" width="1.7265625" style="12" customWidth="1"/>
    <col min="15884" max="16128" width="10.90625" style="12"/>
    <col min="16129" max="16129" width="1" style="12" customWidth="1"/>
    <col min="16130" max="16130" width="10.90625" style="12"/>
    <col min="16131" max="16131" width="17.54296875" style="12" customWidth="1"/>
    <col min="16132" max="16132" width="11.54296875" style="12" customWidth="1"/>
    <col min="16133" max="16136" width="10.90625" style="12"/>
    <col min="16137" max="16137" width="22.54296875" style="12" customWidth="1"/>
    <col min="16138" max="16138" width="14" style="12" customWidth="1"/>
    <col min="16139" max="16139" width="1.7265625" style="12" customWidth="1"/>
    <col min="16140" max="16384" width="10.90625" style="12"/>
  </cols>
  <sheetData>
    <row r="1" spans="2:10" ht="6" customHeight="1" thickBot="1" x14ac:dyDescent="0.3"/>
    <row r="2" spans="2:10" ht="19.5" customHeight="1" x14ac:dyDescent="0.25">
      <c r="B2" s="13"/>
      <c r="C2" s="14"/>
      <c r="D2" s="60" t="s">
        <v>17</v>
      </c>
      <c r="E2" s="61"/>
      <c r="F2" s="61"/>
      <c r="G2" s="61"/>
      <c r="H2" s="61"/>
      <c r="I2" s="62"/>
      <c r="J2" s="66" t="s">
        <v>18</v>
      </c>
    </row>
    <row r="3" spans="2:10" ht="15.75" customHeight="1" thickBot="1" x14ac:dyDescent="0.3">
      <c r="B3" s="15"/>
      <c r="C3" s="16"/>
      <c r="D3" s="63"/>
      <c r="E3" s="64"/>
      <c r="F3" s="64"/>
      <c r="G3" s="64"/>
      <c r="H3" s="64"/>
      <c r="I3" s="65"/>
      <c r="J3" s="67"/>
    </row>
    <row r="4" spans="2:10" ht="13" x14ac:dyDescent="0.25">
      <c r="B4" s="15"/>
      <c r="C4" s="16"/>
      <c r="D4" s="17"/>
      <c r="E4" s="18"/>
      <c r="F4" s="18"/>
      <c r="G4" s="18"/>
      <c r="H4" s="18"/>
      <c r="I4" s="19"/>
      <c r="J4" s="20"/>
    </row>
    <row r="5" spans="2:10" ht="13" x14ac:dyDescent="0.25">
      <c r="B5" s="15"/>
      <c r="C5" s="16"/>
      <c r="D5" s="21" t="s">
        <v>19</v>
      </c>
      <c r="E5" s="22"/>
      <c r="F5" s="22"/>
      <c r="G5" s="22"/>
      <c r="H5" s="22"/>
      <c r="I5" s="23"/>
      <c r="J5" s="23" t="s">
        <v>20</v>
      </c>
    </row>
    <row r="6" spans="2:10" ht="13.5" thickBot="1" x14ac:dyDescent="0.3">
      <c r="B6" s="24"/>
      <c r="C6" s="25"/>
      <c r="D6" s="26"/>
      <c r="E6" s="27"/>
      <c r="F6" s="27"/>
      <c r="G6" s="27"/>
      <c r="H6" s="27"/>
      <c r="I6" s="28"/>
      <c r="J6" s="29"/>
    </row>
    <row r="7" spans="2:10" x14ac:dyDescent="0.25">
      <c r="B7" s="30"/>
      <c r="J7" s="31"/>
    </row>
    <row r="8" spans="2:10" x14ac:dyDescent="0.25">
      <c r="B8" s="30"/>
      <c r="J8" s="31"/>
    </row>
    <row r="9" spans="2:10" x14ac:dyDescent="0.25">
      <c r="B9" s="30"/>
      <c r="C9" s="12" t="s">
        <v>57</v>
      </c>
      <c r="J9" s="31"/>
    </row>
    <row r="10" spans="2:10" ht="13" x14ac:dyDescent="0.3">
      <c r="B10" s="30"/>
      <c r="C10" s="32"/>
      <c r="E10" s="33"/>
      <c r="H10" s="34"/>
      <c r="J10" s="31"/>
    </row>
    <row r="11" spans="2:10" x14ac:dyDescent="0.25">
      <c r="B11" s="30"/>
      <c r="J11" s="31"/>
    </row>
    <row r="12" spans="2:10" ht="13" x14ac:dyDescent="0.3">
      <c r="B12" s="30"/>
      <c r="C12" s="32" t="s">
        <v>55</v>
      </c>
      <c r="J12" s="31"/>
    </row>
    <row r="13" spans="2:10" ht="13" x14ac:dyDescent="0.3">
      <c r="B13" s="30"/>
      <c r="C13" s="32" t="s">
        <v>56</v>
      </c>
      <c r="J13" s="31"/>
    </row>
    <row r="14" spans="2:10" x14ac:dyDescent="0.25">
      <c r="B14" s="30"/>
      <c r="J14" s="31"/>
    </row>
    <row r="15" spans="2:10" x14ac:dyDescent="0.25">
      <c r="B15" s="30"/>
      <c r="C15" s="12" t="s">
        <v>21</v>
      </c>
      <c r="J15" s="31"/>
    </row>
    <row r="16" spans="2:10" x14ac:dyDescent="0.25">
      <c r="B16" s="30"/>
      <c r="C16" s="35"/>
      <c r="J16" s="31"/>
    </row>
    <row r="17" spans="2:10" ht="13" x14ac:dyDescent="0.3">
      <c r="B17" s="30"/>
      <c r="C17" s="12" t="s">
        <v>22</v>
      </c>
      <c r="D17" s="33"/>
      <c r="H17" s="36" t="s">
        <v>23</v>
      </c>
      <c r="I17" s="37" t="s">
        <v>24</v>
      </c>
      <c r="J17" s="31"/>
    </row>
    <row r="18" spans="2:10" ht="13" x14ac:dyDescent="0.3">
      <c r="B18" s="30"/>
      <c r="C18" s="32" t="s">
        <v>25</v>
      </c>
      <c r="D18" s="32"/>
      <c r="E18" s="32"/>
      <c r="F18" s="32"/>
      <c r="H18" s="38">
        <v>170</v>
      </c>
      <c r="I18" s="39">
        <v>429730770</v>
      </c>
      <c r="J18" s="31"/>
    </row>
    <row r="19" spans="2:10" x14ac:dyDescent="0.25">
      <c r="B19" s="30"/>
      <c r="C19" s="12" t="s">
        <v>26</v>
      </c>
      <c r="H19" s="40">
        <v>15</v>
      </c>
      <c r="I19" s="41">
        <v>47623706</v>
      </c>
      <c r="J19" s="31"/>
    </row>
    <row r="20" spans="2:10" x14ac:dyDescent="0.25">
      <c r="B20" s="30"/>
      <c r="C20" s="12" t="s">
        <v>27</v>
      </c>
      <c r="H20" s="40">
        <v>89</v>
      </c>
      <c r="I20" s="41">
        <v>311672050</v>
      </c>
      <c r="J20" s="31"/>
    </row>
    <row r="21" spans="2:10" x14ac:dyDescent="0.25">
      <c r="B21" s="30"/>
      <c r="C21" s="12" t="s">
        <v>28</v>
      </c>
      <c r="H21" s="40">
        <v>10</v>
      </c>
      <c r="I21" s="41">
        <v>11518674</v>
      </c>
      <c r="J21" s="31"/>
    </row>
    <row r="22" spans="2:10" x14ac:dyDescent="0.25">
      <c r="B22" s="30"/>
      <c r="C22" s="12" t="s">
        <v>29</v>
      </c>
      <c r="H22" s="40">
        <v>0</v>
      </c>
      <c r="I22" s="41">
        <v>0</v>
      </c>
      <c r="J22" s="31"/>
    </row>
    <row r="23" spans="2:10" x14ac:dyDescent="0.25">
      <c r="B23" s="30"/>
      <c r="C23" s="12" t="s">
        <v>30</v>
      </c>
      <c r="H23" s="40">
        <v>23</v>
      </c>
      <c r="I23" s="41">
        <v>13336339</v>
      </c>
      <c r="J23" s="31"/>
    </row>
    <row r="24" spans="2:10" ht="13" thickBot="1" x14ac:dyDescent="0.3">
      <c r="B24" s="30"/>
      <c r="C24" s="12" t="s">
        <v>31</v>
      </c>
      <c r="H24" s="42">
        <v>0</v>
      </c>
      <c r="I24" s="43">
        <v>0</v>
      </c>
      <c r="J24" s="31"/>
    </row>
    <row r="25" spans="2:10" ht="13" x14ac:dyDescent="0.3">
      <c r="B25" s="30"/>
      <c r="C25" s="32" t="s">
        <v>32</v>
      </c>
      <c r="D25" s="32"/>
      <c r="E25" s="32"/>
      <c r="F25" s="32"/>
      <c r="H25" s="38">
        <f>H19+H20+H21+H22+H24+H23</f>
        <v>137</v>
      </c>
      <c r="I25" s="39">
        <f>I19+I20+I21+I22+I24+I23</f>
        <v>384150769</v>
      </c>
      <c r="J25" s="31"/>
    </row>
    <row r="26" spans="2:10" x14ac:dyDescent="0.25">
      <c r="B26" s="30"/>
      <c r="C26" s="12" t="s">
        <v>33</v>
      </c>
      <c r="H26" s="40">
        <v>32</v>
      </c>
      <c r="I26" s="41">
        <v>45550001</v>
      </c>
      <c r="J26" s="31"/>
    </row>
    <row r="27" spans="2:10" ht="13" thickBot="1" x14ac:dyDescent="0.3">
      <c r="B27" s="30"/>
      <c r="C27" s="12" t="s">
        <v>34</v>
      </c>
      <c r="H27" s="42">
        <v>0</v>
      </c>
      <c r="I27" s="43">
        <v>0</v>
      </c>
      <c r="J27" s="31"/>
    </row>
    <row r="28" spans="2:10" ht="13" x14ac:dyDescent="0.3">
      <c r="B28" s="30"/>
      <c r="C28" s="32" t="s">
        <v>35</v>
      </c>
      <c r="D28" s="32"/>
      <c r="E28" s="32"/>
      <c r="F28" s="32"/>
      <c r="H28" s="38">
        <f>H26+H27</f>
        <v>32</v>
      </c>
      <c r="I28" s="39">
        <f>I26+I27</f>
        <v>45550001</v>
      </c>
      <c r="J28" s="31"/>
    </row>
    <row r="29" spans="2:10" ht="13.5" thickBot="1" x14ac:dyDescent="0.35">
      <c r="B29" s="30"/>
      <c r="C29" s="12" t="s">
        <v>36</v>
      </c>
      <c r="D29" s="32"/>
      <c r="E29" s="32"/>
      <c r="F29" s="32"/>
      <c r="H29" s="42">
        <v>1</v>
      </c>
      <c r="I29" s="43">
        <v>30000</v>
      </c>
      <c r="J29" s="31"/>
    </row>
    <row r="30" spans="2:10" ht="13" x14ac:dyDescent="0.3">
      <c r="B30" s="30"/>
      <c r="C30" s="32" t="s">
        <v>37</v>
      </c>
      <c r="D30" s="32"/>
      <c r="E30" s="32"/>
      <c r="F30" s="32"/>
      <c r="H30" s="40">
        <f>H29</f>
        <v>1</v>
      </c>
      <c r="I30" s="41">
        <f>I29</f>
        <v>30000</v>
      </c>
      <c r="J30" s="31"/>
    </row>
    <row r="31" spans="2:10" ht="13" x14ac:dyDescent="0.3">
      <c r="B31" s="30"/>
      <c r="C31" s="32"/>
      <c r="D31" s="32"/>
      <c r="E31" s="32"/>
      <c r="F31" s="32"/>
      <c r="H31" s="44"/>
      <c r="I31" s="39"/>
      <c r="J31" s="31"/>
    </row>
    <row r="32" spans="2:10" ht="13.5" thickBot="1" x14ac:dyDescent="0.35">
      <c r="B32" s="30"/>
      <c r="C32" s="32" t="s">
        <v>38</v>
      </c>
      <c r="D32" s="32"/>
      <c r="H32" s="45">
        <f>H25+H28+H30</f>
        <v>170</v>
      </c>
      <c r="I32" s="46">
        <f>I25+I28+I30</f>
        <v>429730770</v>
      </c>
      <c r="J32" s="31"/>
    </row>
    <row r="33" spans="2:10" ht="13.5" thickTop="1" x14ac:dyDescent="0.3">
      <c r="B33" s="30"/>
      <c r="C33" s="32"/>
      <c r="D33" s="32"/>
      <c r="H33" s="47">
        <f>+H18-H32</f>
        <v>0</v>
      </c>
      <c r="I33" s="41">
        <f>+I18-I32</f>
        <v>0</v>
      </c>
      <c r="J33" s="31"/>
    </row>
    <row r="34" spans="2:10" x14ac:dyDescent="0.25">
      <c r="B34" s="30"/>
      <c r="G34" s="47"/>
      <c r="H34" s="47"/>
      <c r="I34" s="47"/>
      <c r="J34" s="31"/>
    </row>
    <row r="35" spans="2:10" x14ac:dyDescent="0.25">
      <c r="B35" s="30"/>
      <c r="G35" s="47"/>
      <c r="H35" s="47"/>
      <c r="I35" s="47"/>
      <c r="J35" s="31"/>
    </row>
    <row r="36" spans="2:10" ht="13" x14ac:dyDescent="0.3">
      <c r="B36" s="30"/>
      <c r="C36" s="32"/>
      <c r="G36" s="47"/>
      <c r="H36" s="47"/>
      <c r="I36" s="47"/>
      <c r="J36" s="31"/>
    </row>
    <row r="37" spans="2:10" ht="13.5" thickBot="1" x14ac:dyDescent="0.35">
      <c r="B37" s="30"/>
      <c r="C37" s="48" t="s">
        <v>39</v>
      </c>
      <c r="D37" s="49"/>
      <c r="H37" s="48" t="s">
        <v>40</v>
      </c>
      <c r="I37" s="49"/>
      <c r="J37" s="31"/>
    </row>
    <row r="38" spans="2:10" ht="13" x14ac:dyDescent="0.3">
      <c r="B38" s="30"/>
      <c r="C38" s="32" t="s">
        <v>41</v>
      </c>
      <c r="D38" s="47"/>
      <c r="H38" s="50" t="s">
        <v>42</v>
      </c>
      <c r="I38" s="47"/>
      <c r="J38" s="31"/>
    </row>
    <row r="39" spans="2:10" ht="13" x14ac:dyDescent="0.3">
      <c r="B39" s="30"/>
      <c r="C39" s="32" t="s">
        <v>43</v>
      </c>
      <c r="H39" s="32" t="s">
        <v>44</v>
      </c>
      <c r="I39" s="47"/>
      <c r="J39" s="31"/>
    </row>
    <row r="40" spans="2:10" x14ac:dyDescent="0.25">
      <c r="B40" s="30"/>
      <c r="G40" s="47"/>
      <c r="H40" s="47"/>
      <c r="I40" s="47"/>
      <c r="J40" s="31"/>
    </row>
    <row r="41" spans="2:10" ht="12.75" customHeight="1" x14ac:dyDescent="0.25">
      <c r="B41" s="30"/>
      <c r="C41" s="68" t="s">
        <v>45</v>
      </c>
      <c r="D41" s="68"/>
      <c r="E41" s="68"/>
      <c r="F41" s="68"/>
      <c r="G41" s="68"/>
      <c r="H41" s="68"/>
      <c r="I41" s="68"/>
      <c r="J41" s="31"/>
    </row>
    <row r="42" spans="2:10" ht="18.75" customHeight="1" thickBot="1" x14ac:dyDescent="0.3">
      <c r="B42" s="51"/>
      <c r="C42" s="52"/>
      <c r="D42" s="52"/>
      <c r="E42" s="52"/>
      <c r="F42" s="52"/>
      <c r="G42" s="52"/>
      <c r="H42" s="52"/>
      <c r="I42" s="52"/>
      <c r="J42" s="53"/>
    </row>
  </sheetData>
  <mergeCells count="3">
    <mergeCell ref="D2:I3"/>
    <mergeCell ref="J2:J3"/>
    <mergeCell ref="C41:I4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showGridLines="0" workbookViewId="0">
      <selection activeCell="I12" sqref="I12"/>
    </sheetView>
  </sheetViews>
  <sheetFormatPr baseColWidth="10" defaultColWidth="11.453125" defaultRowHeight="12.5" x14ac:dyDescent="0.25"/>
  <cols>
    <col min="1" max="1" width="4.453125" style="12" customWidth="1"/>
    <col min="2" max="2" width="11.453125" style="12"/>
    <col min="3" max="3" width="12.81640625" style="12" customWidth="1"/>
    <col min="4" max="4" width="22" style="12" customWidth="1"/>
    <col min="5" max="8" width="11.453125" style="12"/>
    <col min="9" max="9" width="24.7265625" style="12" customWidth="1"/>
    <col min="10" max="10" width="12.54296875" style="12" customWidth="1"/>
    <col min="11" max="11" width="1.7265625" style="12" customWidth="1"/>
    <col min="12" max="256" width="11.453125" style="12"/>
    <col min="257" max="257" width="4.453125" style="12" customWidth="1"/>
    <col min="258" max="258" width="11.453125" style="12"/>
    <col min="259" max="259" width="12.81640625" style="12" customWidth="1"/>
    <col min="260" max="260" width="22" style="12" customWidth="1"/>
    <col min="261" max="264" width="11.453125" style="12"/>
    <col min="265" max="265" width="24.7265625" style="12" customWidth="1"/>
    <col min="266" max="266" width="12.54296875" style="12" customWidth="1"/>
    <col min="267" max="267" width="1.7265625" style="12" customWidth="1"/>
    <col min="268" max="512" width="11.453125" style="12"/>
    <col min="513" max="513" width="4.453125" style="12" customWidth="1"/>
    <col min="514" max="514" width="11.453125" style="12"/>
    <col min="515" max="515" width="12.81640625" style="12" customWidth="1"/>
    <col min="516" max="516" width="22" style="12" customWidth="1"/>
    <col min="517" max="520" width="11.453125" style="12"/>
    <col min="521" max="521" width="24.7265625" style="12" customWidth="1"/>
    <col min="522" max="522" width="12.54296875" style="12" customWidth="1"/>
    <col min="523" max="523" width="1.7265625" style="12" customWidth="1"/>
    <col min="524" max="768" width="11.453125" style="12"/>
    <col min="769" max="769" width="4.453125" style="12" customWidth="1"/>
    <col min="770" max="770" width="11.453125" style="12"/>
    <col min="771" max="771" width="12.81640625" style="12" customWidth="1"/>
    <col min="772" max="772" width="22" style="12" customWidth="1"/>
    <col min="773" max="776" width="11.453125" style="12"/>
    <col min="777" max="777" width="24.7265625" style="12" customWidth="1"/>
    <col min="778" max="778" width="12.54296875" style="12" customWidth="1"/>
    <col min="779" max="779" width="1.7265625" style="12" customWidth="1"/>
    <col min="780" max="1024" width="11.453125" style="12"/>
    <col min="1025" max="1025" width="4.453125" style="12" customWidth="1"/>
    <col min="1026" max="1026" width="11.453125" style="12"/>
    <col min="1027" max="1027" width="12.81640625" style="12" customWidth="1"/>
    <col min="1028" max="1028" width="22" style="12" customWidth="1"/>
    <col min="1029" max="1032" width="11.453125" style="12"/>
    <col min="1033" max="1033" width="24.7265625" style="12" customWidth="1"/>
    <col min="1034" max="1034" width="12.54296875" style="12" customWidth="1"/>
    <col min="1035" max="1035" width="1.7265625" style="12" customWidth="1"/>
    <col min="1036" max="1280" width="11.453125" style="12"/>
    <col min="1281" max="1281" width="4.453125" style="12" customWidth="1"/>
    <col min="1282" max="1282" width="11.453125" style="12"/>
    <col min="1283" max="1283" width="12.81640625" style="12" customWidth="1"/>
    <col min="1284" max="1284" width="22" style="12" customWidth="1"/>
    <col min="1285" max="1288" width="11.453125" style="12"/>
    <col min="1289" max="1289" width="24.7265625" style="12" customWidth="1"/>
    <col min="1290" max="1290" width="12.54296875" style="12" customWidth="1"/>
    <col min="1291" max="1291" width="1.7265625" style="12" customWidth="1"/>
    <col min="1292" max="1536" width="11.453125" style="12"/>
    <col min="1537" max="1537" width="4.453125" style="12" customWidth="1"/>
    <col min="1538" max="1538" width="11.453125" style="12"/>
    <col min="1539" max="1539" width="12.81640625" style="12" customWidth="1"/>
    <col min="1540" max="1540" width="22" style="12" customWidth="1"/>
    <col min="1541" max="1544" width="11.453125" style="12"/>
    <col min="1545" max="1545" width="24.7265625" style="12" customWidth="1"/>
    <col min="1546" max="1546" width="12.54296875" style="12" customWidth="1"/>
    <col min="1547" max="1547" width="1.7265625" style="12" customWidth="1"/>
    <col min="1548" max="1792" width="11.453125" style="12"/>
    <col min="1793" max="1793" width="4.453125" style="12" customWidth="1"/>
    <col min="1794" max="1794" width="11.453125" style="12"/>
    <col min="1795" max="1795" width="12.81640625" style="12" customWidth="1"/>
    <col min="1796" max="1796" width="22" style="12" customWidth="1"/>
    <col min="1797" max="1800" width="11.453125" style="12"/>
    <col min="1801" max="1801" width="24.7265625" style="12" customWidth="1"/>
    <col min="1802" max="1802" width="12.54296875" style="12" customWidth="1"/>
    <col min="1803" max="1803" width="1.7265625" style="12" customWidth="1"/>
    <col min="1804" max="2048" width="11.453125" style="12"/>
    <col min="2049" max="2049" width="4.453125" style="12" customWidth="1"/>
    <col min="2050" max="2050" width="11.453125" style="12"/>
    <col min="2051" max="2051" width="12.81640625" style="12" customWidth="1"/>
    <col min="2052" max="2052" width="22" style="12" customWidth="1"/>
    <col min="2053" max="2056" width="11.453125" style="12"/>
    <col min="2057" max="2057" width="24.7265625" style="12" customWidth="1"/>
    <col min="2058" max="2058" width="12.54296875" style="12" customWidth="1"/>
    <col min="2059" max="2059" width="1.7265625" style="12" customWidth="1"/>
    <col min="2060" max="2304" width="11.453125" style="12"/>
    <col min="2305" max="2305" width="4.453125" style="12" customWidth="1"/>
    <col min="2306" max="2306" width="11.453125" style="12"/>
    <col min="2307" max="2307" width="12.81640625" style="12" customWidth="1"/>
    <col min="2308" max="2308" width="22" style="12" customWidth="1"/>
    <col min="2309" max="2312" width="11.453125" style="12"/>
    <col min="2313" max="2313" width="24.7265625" style="12" customWidth="1"/>
    <col min="2314" max="2314" width="12.54296875" style="12" customWidth="1"/>
    <col min="2315" max="2315" width="1.7265625" style="12" customWidth="1"/>
    <col min="2316" max="2560" width="11.453125" style="12"/>
    <col min="2561" max="2561" width="4.453125" style="12" customWidth="1"/>
    <col min="2562" max="2562" width="11.453125" style="12"/>
    <col min="2563" max="2563" width="12.81640625" style="12" customWidth="1"/>
    <col min="2564" max="2564" width="22" style="12" customWidth="1"/>
    <col min="2565" max="2568" width="11.453125" style="12"/>
    <col min="2569" max="2569" width="24.7265625" style="12" customWidth="1"/>
    <col min="2570" max="2570" width="12.54296875" style="12" customWidth="1"/>
    <col min="2571" max="2571" width="1.7265625" style="12" customWidth="1"/>
    <col min="2572" max="2816" width="11.453125" style="12"/>
    <col min="2817" max="2817" width="4.453125" style="12" customWidth="1"/>
    <col min="2818" max="2818" width="11.453125" style="12"/>
    <col min="2819" max="2819" width="12.81640625" style="12" customWidth="1"/>
    <col min="2820" max="2820" width="22" style="12" customWidth="1"/>
    <col min="2821" max="2824" width="11.453125" style="12"/>
    <col min="2825" max="2825" width="24.7265625" style="12" customWidth="1"/>
    <col min="2826" max="2826" width="12.54296875" style="12" customWidth="1"/>
    <col min="2827" max="2827" width="1.7265625" style="12" customWidth="1"/>
    <col min="2828" max="3072" width="11.453125" style="12"/>
    <col min="3073" max="3073" width="4.453125" style="12" customWidth="1"/>
    <col min="3074" max="3074" width="11.453125" style="12"/>
    <col min="3075" max="3075" width="12.81640625" style="12" customWidth="1"/>
    <col min="3076" max="3076" width="22" style="12" customWidth="1"/>
    <col min="3077" max="3080" width="11.453125" style="12"/>
    <col min="3081" max="3081" width="24.7265625" style="12" customWidth="1"/>
    <col min="3082" max="3082" width="12.54296875" style="12" customWidth="1"/>
    <col min="3083" max="3083" width="1.7265625" style="12" customWidth="1"/>
    <col min="3084" max="3328" width="11.453125" style="12"/>
    <col min="3329" max="3329" width="4.453125" style="12" customWidth="1"/>
    <col min="3330" max="3330" width="11.453125" style="12"/>
    <col min="3331" max="3331" width="12.81640625" style="12" customWidth="1"/>
    <col min="3332" max="3332" width="22" style="12" customWidth="1"/>
    <col min="3333" max="3336" width="11.453125" style="12"/>
    <col min="3337" max="3337" width="24.7265625" style="12" customWidth="1"/>
    <col min="3338" max="3338" width="12.54296875" style="12" customWidth="1"/>
    <col min="3339" max="3339" width="1.7265625" style="12" customWidth="1"/>
    <col min="3340" max="3584" width="11.453125" style="12"/>
    <col min="3585" max="3585" width="4.453125" style="12" customWidth="1"/>
    <col min="3586" max="3586" width="11.453125" style="12"/>
    <col min="3587" max="3587" width="12.81640625" style="12" customWidth="1"/>
    <col min="3588" max="3588" width="22" style="12" customWidth="1"/>
    <col min="3589" max="3592" width="11.453125" style="12"/>
    <col min="3593" max="3593" width="24.7265625" style="12" customWidth="1"/>
    <col min="3594" max="3594" width="12.54296875" style="12" customWidth="1"/>
    <col min="3595" max="3595" width="1.7265625" style="12" customWidth="1"/>
    <col min="3596" max="3840" width="11.453125" style="12"/>
    <col min="3841" max="3841" width="4.453125" style="12" customWidth="1"/>
    <col min="3842" max="3842" width="11.453125" style="12"/>
    <col min="3843" max="3843" width="12.81640625" style="12" customWidth="1"/>
    <col min="3844" max="3844" width="22" style="12" customWidth="1"/>
    <col min="3845" max="3848" width="11.453125" style="12"/>
    <col min="3849" max="3849" width="24.7265625" style="12" customWidth="1"/>
    <col min="3850" max="3850" width="12.54296875" style="12" customWidth="1"/>
    <col min="3851" max="3851" width="1.7265625" style="12" customWidth="1"/>
    <col min="3852" max="4096" width="11.453125" style="12"/>
    <col min="4097" max="4097" width="4.453125" style="12" customWidth="1"/>
    <col min="4098" max="4098" width="11.453125" style="12"/>
    <col min="4099" max="4099" width="12.81640625" style="12" customWidth="1"/>
    <col min="4100" max="4100" width="22" style="12" customWidth="1"/>
    <col min="4101" max="4104" width="11.453125" style="12"/>
    <col min="4105" max="4105" width="24.7265625" style="12" customWidth="1"/>
    <col min="4106" max="4106" width="12.54296875" style="12" customWidth="1"/>
    <col min="4107" max="4107" width="1.7265625" style="12" customWidth="1"/>
    <col min="4108" max="4352" width="11.453125" style="12"/>
    <col min="4353" max="4353" width="4.453125" style="12" customWidth="1"/>
    <col min="4354" max="4354" width="11.453125" style="12"/>
    <col min="4355" max="4355" width="12.81640625" style="12" customWidth="1"/>
    <col min="4356" max="4356" width="22" style="12" customWidth="1"/>
    <col min="4357" max="4360" width="11.453125" style="12"/>
    <col min="4361" max="4361" width="24.7265625" style="12" customWidth="1"/>
    <col min="4362" max="4362" width="12.54296875" style="12" customWidth="1"/>
    <col min="4363" max="4363" width="1.7265625" style="12" customWidth="1"/>
    <col min="4364" max="4608" width="11.453125" style="12"/>
    <col min="4609" max="4609" width="4.453125" style="12" customWidth="1"/>
    <col min="4610" max="4610" width="11.453125" style="12"/>
    <col min="4611" max="4611" width="12.81640625" style="12" customWidth="1"/>
    <col min="4612" max="4612" width="22" style="12" customWidth="1"/>
    <col min="4613" max="4616" width="11.453125" style="12"/>
    <col min="4617" max="4617" width="24.7265625" style="12" customWidth="1"/>
    <col min="4618" max="4618" width="12.54296875" style="12" customWidth="1"/>
    <col min="4619" max="4619" width="1.7265625" style="12" customWidth="1"/>
    <col min="4620" max="4864" width="11.453125" style="12"/>
    <col min="4865" max="4865" width="4.453125" style="12" customWidth="1"/>
    <col min="4866" max="4866" width="11.453125" style="12"/>
    <col min="4867" max="4867" width="12.81640625" style="12" customWidth="1"/>
    <col min="4868" max="4868" width="22" style="12" customWidth="1"/>
    <col min="4869" max="4872" width="11.453125" style="12"/>
    <col min="4873" max="4873" width="24.7265625" style="12" customWidth="1"/>
    <col min="4874" max="4874" width="12.54296875" style="12" customWidth="1"/>
    <col min="4875" max="4875" width="1.7265625" style="12" customWidth="1"/>
    <col min="4876" max="5120" width="11.453125" style="12"/>
    <col min="5121" max="5121" width="4.453125" style="12" customWidth="1"/>
    <col min="5122" max="5122" width="11.453125" style="12"/>
    <col min="5123" max="5123" width="12.81640625" style="12" customWidth="1"/>
    <col min="5124" max="5124" width="22" style="12" customWidth="1"/>
    <col min="5125" max="5128" width="11.453125" style="12"/>
    <col min="5129" max="5129" width="24.7265625" style="12" customWidth="1"/>
    <col min="5130" max="5130" width="12.54296875" style="12" customWidth="1"/>
    <col min="5131" max="5131" width="1.7265625" style="12" customWidth="1"/>
    <col min="5132" max="5376" width="11.453125" style="12"/>
    <col min="5377" max="5377" width="4.453125" style="12" customWidth="1"/>
    <col min="5378" max="5378" width="11.453125" style="12"/>
    <col min="5379" max="5379" width="12.81640625" style="12" customWidth="1"/>
    <col min="5380" max="5380" width="22" style="12" customWidth="1"/>
    <col min="5381" max="5384" width="11.453125" style="12"/>
    <col min="5385" max="5385" width="24.7265625" style="12" customWidth="1"/>
    <col min="5386" max="5386" width="12.54296875" style="12" customWidth="1"/>
    <col min="5387" max="5387" width="1.7265625" style="12" customWidth="1"/>
    <col min="5388" max="5632" width="11.453125" style="12"/>
    <col min="5633" max="5633" width="4.453125" style="12" customWidth="1"/>
    <col min="5634" max="5634" width="11.453125" style="12"/>
    <col min="5635" max="5635" width="12.81640625" style="12" customWidth="1"/>
    <col min="5636" max="5636" width="22" style="12" customWidth="1"/>
    <col min="5637" max="5640" width="11.453125" style="12"/>
    <col min="5641" max="5641" width="24.7265625" style="12" customWidth="1"/>
    <col min="5642" max="5642" width="12.54296875" style="12" customWidth="1"/>
    <col min="5643" max="5643" width="1.7265625" style="12" customWidth="1"/>
    <col min="5644" max="5888" width="11.453125" style="12"/>
    <col min="5889" max="5889" width="4.453125" style="12" customWidth="1"/>
    <col min="5890" max="5890" width="11.453125" style="12"/>
    <col min="5891" max="5891" width="12.81640625" style="12" customWidth="1"/>
    <col min="5892" max="5892" width="22" style="12" customWidth="1"/>
    <col min="5893" max="5896" width="11.453125" style="12"/>
    <col min="5897" max="5897" width="24.7265625" style="12" customWidth="1"/>
    <col min="5898" max="5898" width="12.54296875" style="12" customWidth="1"/>
    <col min="5899" max="5899" width="1.7265625" style="12" customWidth="1"/>
    <col min="5900" max="6144" width="11.453125" style="12"/>
    <col min="6145" max="6145" width="4.453125" style="12" customWidth="1"/>
    <col min="6146" max="6146" width="11.453125" style="12"/>
    <col min="6147" max="6147" width="12.81640625" style="12" customWidth="1"/>
    <col min="6148" max="6148" width="22" style="12" customWidth="1"/>
    <col min="6149" max="6152" width="11.453125" style="12"/>
    <col min="6153" max="6153" width="24.7265625" style="12" customWidth="1"/>
    <col min="6154" max="6154" width="12.54296875" style="12" customWidth="1"/>
    <col min="6155" max="6155" width="1.7265625" style="12" customWidth="1"/>
    <col min="6156" max="6400" width="11.453125" style="12"/>
    <col min="6401" max="6401" width="4.453125" style="12" customWidth="1"/>
    <col min="6402" max="6402" width="11.453125" style="12"/>
    <col min="6403" max="6403" width="12.81640625" style="12" customWidth="1"/>
    <col min="6404" max="6404" width="22" style="12" customWidth="1"/>
    <col min="6405" max="6408" width="11.453125" style="12"/>
    <col min="6409" max="6409" width="24.7265625" style="12" customWidth="1"/>
    <col min="6410" max="6410" width="12.54296875" style="12" customWidth="1"/>
    <col min="6411" max="6411" width="1.7265625" style="12" customWidth="1"/>
    <col min="6412" max="6656" width="11.453125" style="12"/>
    <col min="6657" max="6657" width="4.453125" style="12" customWidth="1"/>
    <col min="6658" max="6658" width="11.453125" style="12"/>
    <col min="6659" max="6659" width="12.81640625" style="12" customWidth="1"/>
    <col min="6660" max="6660" width="22" style="12" customWidth="1"/>
    <col min="6661" max="6664" width="11.453125" style="12"/>
    <col min="6665" max="6665" width="24.7265625" style="12" customWidth="1"/>
    <col min="6666" max="6666" width="12.54296875" style="12" customWidth="1"/>
    <col min="6667" max="6667" width="1.7265625" style="12" customWidth="1"/>
    <col min="6668" max="6912" width="11.453125" style="12"/>
    <col min="6913" max="6913" width="4.453125" style="12" customWidth="1"/>
    <col min="6914" max="6914" width="11.453125" style="12"/>
    <col min="6915" max="6915" width="12.81640625" style="12" customWidth="1"/>
    <col min="6916" max="6916" width="22" style="12" customWidth="1"/>
    <col min="6917" max="6920" width="11.453125" style="12"/>
    <col min="6921" max="6921" width="24.7265625" style="12" customWidth="1"/>
    <col min="6922" max="6922" width="12.54296875" style="12" customWidth="1"/>
    <col min="6923" max="6923" width="1.7265625" style="12" customWidth="1"/>
    <col min="6924" max="7168" width="11.453125" style="12"/>
    <col min="7169" max="7169" width="4.453125" style="12" customWidth="1"/>
    <col min="7170" max="7170" width="11.453125" style="12"/>
    <col min="7171" max="7171" width="12.81640625" style="12" customWidth="1"/>
    <col min="7172" max="7172" width="22" style="12" customWidth="1"/>
    <col min="7173" max="7176" width="11.453125" style="12"/>
    <col min="7177" max="7177" width="24.7265625" style="12" customWidth="1"/>
    <col min="7178" max="7178" width="12.54296875" style="12" customWidth="1"/>
    <col min="7179" max="7179" width="1.7265625" style="12" customWidth="1"/>
    <col min="7180" max="7424" width="11.453125" style="12"/>
    <col min="7425" max="7425" width="4.453125" style="12" customWidth="1"/>
    <col min="7426" max="7426" width="11.453125" style="12"/>
    <col min="7427" max="7427" width="12.81640625" style="12" customWidth="1"/>
    <col min="7428" max="7428" width="22" style="12" customWidth="1"/>
    <col min="7429" max="7432" width="11.453125" style="12"/>
    <col min="7433" max="7433" width="24.7265625" style="12" customWidth="1"/>
    <col min="7434" max="7434" width="12.54296875" style="12" customWidth="1"/>
    <col min="7435" max="7435" width="1.7265625" style="12" customWidth="1"/>
    <col min="7436" max="7680" width="11.453125" style="12"/>
    <col min="7681" max="7681" width="4.453125" style="12" customWidth="1"/>
    <col min="7682" max="7682" width="11.453125" style="12"/>
    <col min="7683" max="7683" width="12.81640625" style="12" customWidth="1"/>
    <col min="7684" max="7684" width="22" style="12" customWidth="1"/>
    <col min="7685" max="7688" width="11.453125" style="12"/>
    <col min="7689" max="7689" width="24.7265625" style="12" customWidth="1"/>
    <col min="7690" max="7690" width="12.54296875" style="12" customWidth="1"/>
    <col min="7691" max="7691" width="1.7265625" style="12" customWidth="1"/>
    <col min="7692" max="7936" width="11.453125" style="12"/>
    <col min="7937" max="7937" width="4.453125" style="12" customWidth="1"/>
    <col min="7938" max="7938" width="11.453125" style="12"/>
    <col min="7939" max="7939" width="12.81640625" style="12" customWidth="1"/>
    <col min="7940" max="7940" width="22" style="12" customWidth="1"/>
    <col min="7941" max="7944" width="11.453125" style="12"/>
    <col min="7945" max="7945" width="24.7265625" style="12" customWidth="1"/>
    <col min="7946" max="7946" width="12.54296875" style="12" customWidth="1"/>
    <col min="7947" max="7947" width="1.7265625" style="12" customWidth="1"/>
    <col min="7948" max="8192" width="11.453125" style="12"/>
    <col min="8193" max="8193" width="4.453125" style="12" customWidth="1"/>
    <col min="8194" max="8194" width="11.453125" style="12"/>
    <col min="8195" max="8195" width="12.81640625" style="12" customWidth="1"/>
    <col min="8196" max="8196" width="22" style="12" customWidth="1"/>
    <col min="8197" max="8200" width="11.453125" style="12"/>
    <col min="8201" max="8201" width="24.7265625" style="12" customWidth="1"/>
    <col min="8202" max="8202" width="12.54296875" style="12" customWidth="1"/>
    <col min="8203" max="8203" width="1.7265625" style="12" customWidth="1"/>
    <col min="8204" max="8448" width="11.453125" style="12"/>
    <col min="8449" max="8449" width="4.453125" style="12" customWidth="1"/>
    <col min="8450" max="8450" width="11.453125" style="12"/>
    <col min="8451" max="8451" width="12.81640625" style="12" customWidth="1"/>
    <col min="8452" max="8452" width="22" style="12" customWidth="1"/>
    <col min="8453" max="8456" width="11.453125" style="12"/>
    <col min="8457" max="8457" width="24.7265625" style="12" customWidth="1"/>
    <col min="8458" max="8458" width="12.54296875" style="12" customWidth="1"/>
    <col min="8459" max="8459" width="1.7265625" style="12" customWidth="1"/>
    <col min="8460" max="8704" width="11.453125" style="12"/>
    <col min="8705" max="8705" width="4.453125" style="12" customWidth="1"/>
    <col min="8706" max="8706" width="11.453125" style="12"/>
    <col min="8707" max="8707" width="12.81640625" style="12" customWidth="1"/>
    <col min="8708" max="8708" width="22" style="12" customWidth="1"/>
    <col min="8709" max="8712" width="11.453125" style="12"/>
    <col min="8713" max="8713" width="24.7265625" style="12" customWidth="1"/>
    <col min="8714" max="8714" width="12.54296875" style="12" customWidth="1"/>
    <col min="8715" max="8715" width="1.7265625" style="12" customWidth="1"/>
    <col min="8716" max="8960" width="11.453125" style="12"/>
    <col min="8961" max="8961" width="4.453125" style="12" customWidth="1"/>
    <col min="8962" max="8962" width="11.453125" style="12"/>
    <col min="8963" max="8963" width="12.81640625" style="12" customWidth="1"/>
    <col min="8964" max="8964" width="22" style="12" customWidth="1"/>
    <col min="8965" max="8968" width="11.453125" style="12"/>
    <col min="8969" max="8969" width="24.7265625" style="12" customWidth="1"/>
    <col min="8970" max="8970" width="12.54296875" style="12" customWidth="1"/>
    <col min="8971" max="8971" width="1.7265625" style="12" customWidth="1"/>
    <col min="8972" max="9216" width="11.453125" style="12"/>
    <col min="9217" max="9217" width="4.453125" style="12" customWidth="1"/>
    <col min="9218" max="9218" width="11.453125" style="12"/>
    <col min="9219" max="9219" width="12.81640625" style="12" customWidth="1"/>
    <col min="9220" max="9220" width="22" style="12" customWidth="1"/>
    <col min="9221" max="9224" width="11.453125" style="12"/>
    <col min="9225" max="9225" width="24.7265625" style="12" customWidth="1"/>
    <col min="9226" max="9226" width="12.54296875" style="12" customWidth="1"/>
    <col min="9227" max="9227" width="1.7265625" style="12" customWidth="1"/>
    <col min="9228" max="9472" width="11.453125" style="12"/>
    <col min="9473" max="9473" width="4.453125" style="12" customWidth="1"/>
    <col min="9474" max="9474" width="11.453125" style="12"/>
    <col min="9475" max="9475" width="12.81640625" style="12" customWidth="1"/>
    <col min="9476" max="9476" width="22" style="12" customWidth="1"/>
    <col min="9477" max="9480" width="11.453125" style="12"/>
    <col min="9481" max="9481" width="24.7265625" style="12" customWidth="1"/>
    <col min="9482" max="9482" width="12.54296875" style="12" customWidth="1"/>
    <col min="9483" max="9483" width="1.7265625" style="12" customWidth="1"/>
    <col min="9484" max="9728" width="11.453125" style="12"/>
    <col min="9729" max="9729" width="4.453125" style="12" customWidth="1"/>
    <col min="9730" max="9730" width="11.453125" style="12"/>
    <col min="9731" max="9731" width="12.81640625" style="12" customWidth="1"/>
    <col min="9732" max="9732" width="22" style="12" customWidth="1"/>
    <col min="9733" max="9736" width="11.453125" style="12"/>
    <col min="9737" max="9737" width="24.7265625" style="12" customWidth="1"/>
    <col min="9738" max="9738" width="12.54296875" style="12" customWidth="1"/>
    <col min="9739" max="9739" width="1.7265625" style="12" customWidth="1"/>
    <col min="9740" max="9984" width="11.453125" style="12"/>
    <col min="9985" max="9985" width="4.453125" style="12" customWidth="1"/>
    <col min="9986" max="9986" width="11.453125" style="12"/>
    <col min="9987" max="9987" width="12.81640625" style="12" customWidth="1"/>
    <col min="9988" max="9988" width="22" style="12" customWidth="1"/>
    <col min="9989" max="9992" width="11.453125" style="12"/>
    <col min="9993" max="9993" width="24.7265625" style="12" customWidth="1"/>
    <col min="9994" max="9994" width="12.54296875" style="12" customWidth="1"/>
    <col min="9995" max="9995" width="1.7265625" style="12" customWidth="1"/>
    <col min="9996" max="10240" width="11.453125" style="12"/>
    <col min="10241" max="10241" width="4.453125" style="12" customWidth="1"/>
    <col min="10242" max="10242" width="11.453125" style="12"/>
    <col min="10243" max="10243" width="12.81640625" style="12" customWidth="1"/>
    <col min="10244" max="10244" width="22" style="12" customWidth="1"/>
    <col min="10245" max="10248" width="11.453125" style="12"/>
    <col min="10249" max="10249" width="24.7265625" style="12" customWidth="1"/>
    <col min="10250" max="10250" width="12.54296875" style="12" customWidth="1"/>
    <col min="10251" max="10251" width="1.7265625" style="12" customWidth="1"/>
    <col min="10252" max="10496" width="11.453125" style="12"/>
    <col min="10497" max="10497" width="4.453125" style="12" customWidth="1"/>
    <col min="10498" max="10498" width="11.453125" style="12"/>
    <col min="10499" max="10499" width="12.81640625" style="12" customWidth="1"/>
    <col min="10500" max="10500" width="22" style="12" customWidth="1"/>
    <col min="10501" max="10504" width="11.453125" style="12"/>
    <col min="10505" max="10505" width="24.7265625" style="12" customWidth="1"/>
    <col min="10506" max="10506" width="12.54296875" style="12" customWidth="1"/>
    <col min="10507" max="10507" width="1.7265625" style="12" customWidth="1"/>
    <col min="10508" max="10752" width="11.453125" style="12"/>
    <col min="10753" max="10753" width="4.453125" style="12" customWidth="1"/>
    <col min="10754" max="10754" width="11.453125" style="12"/>
    <col min="10755" max="10755" width="12.81640625" style="12" customWidth="1"/>
    <col min="10756" max="10756" width="22" style="12" customWidth="1"/>
    <col min="10757" max="10760" width="11.453125" style="12"/>
    <col min="10761" max="10761" width="24.7265625" style="12" customWidth="1"/>
    <col min="10762" max="10762" width="12.54296875" style="12" customWidth="1"/>
    <col min="10763" max="10763" width="1.7265625" style="12" customWidth="1"/>
    <col min="10764" max="11008" width="11.453125" style="12"/>
    <col min="11009" max="11009" width="4.453125" style="12" customWidth="1"/>
    <col min="11010" max="11010" width="11.453125" style="12"/>
    <col min="11011" max="11011" width="12.81640625" style="12" customWidth="1"/>
    <col min="11012" max="11012" width="22" style="12" customWidth="1"/>
    <col min="11013" max="11016" width="11.453125" style="12"/>
    <col min="11017" max="11017" width="24.7265625" style="12" customWidth="1"/>
    <col min="11018" max="11018" width="12.54296875" style="12" customWidth="1"/>
    <col min="11019" max="11019" width="1.7265625" style="12" customWidth="1"/>
    <col min="11020" max="11264" width="11.453125" style="12"/>
    <col min="11265" max="11265" width="4.453125" style="12" customWidth="1"/>
    <col min="11266" max="11266" width="11.453125" style="12"/>
    <col min="11267" max="11267" width="12.81640625" style="12" customWidth="1"/>
    <col min="11268" max="11268" width="22" style="12" customWidth="1"/>
    <col min="11269" max="11272" width="11.453125" style="12"/>
    <col min="11273" max="11273" width="24.7265625" style="12" customWidth="1"/>
    <col min="11274" max="11274" width="12.54296875" style="12" customWidth="1"/>
    <col min="11275" max="11275" width="1.7265625" style="12" customWidth="1"/>
    <col min="11276" max="11520" width="11.453125" style="12"/>
    <col min="11521" max="11521" width="4.453125" style="12" customWidth="1"/>
    <col min="11522" max="11522" width="11.453125" style="12"/>
    <col min="11523" max="11523" width="12.81640625" style="12" customWidth="1"/>
    <col min="11524" max="11524" width="22" style="12" customWidth="1"/>
    <col min="11525" max="11528" width="11.453125" style="12"/>
    <col min="11529" max="11529" width="24.7265625" style="12" customWidth="1"/>
    <col min="11530" max="11530" width="12.54296875" style="12" customWidth="1"/>
    <col min="11531" max="11531" width="1.7265625" style="12" customWidth="1"/>
    <col min="11532" max="11776" width="11.453125" style="12"/>
    <col min="11777" max="11777" width="4.453125" style="12" customWidth="1"/>
    <col min="11778" max="11778" width="11.453125" style="12"/>
    <col min="11779" max="11779" width="12.81640625" style="12" customWidth="1"/>
    <col min="11780" max="11780" width="22" style="12" customWidth="1"/>
    <col min="11781" max="11784" width="11.453125" style="12"/>
    <col min="11785" max="11785" width="24.7265625" style="12" customWidth="1"/>
    <col min="11786" max="11786" width="12.54296875" style="12" customWidth="1"/>
    <col min="11787" max="11787" width="1.7265625" style="12" customWidth="1"/>
    <col min="11788" max="12032" width="11.453125" style="12"/>
    <col min="12033" max="12033" width="4.453125" style="12" customWidth="1"/>
    <col min="12034" max="12034" width="11.453125" style="12"/>
    <col min="12035" max="12035" width="12.81640625" style="12" customWidth="1"/>
    <col min="12036" max="12036" width="22" style="12" customWidth="1"/>
    <col min="12037" max="12040" width="11.453125" style="12"/>
    <col min="12041" max="12041" width="24.7265625" style="12" customWidth="1"/>
    <col min="12042" max="12042" width="12.54296875" style="12" customWidth="1"/>
    <col min="12043" max="12043" width="1.7265625" style="12" customWidth="1"/>
    <col min="12044" max="12288" width="11.453125" style="12"/>
    <col min="12289" max="12289" width="4.453125" style="12" customWidth="1"/>
    <col min="12290" max="12290" width="11.453125" style="12"/>
    <col min="12291" max="12291" width="12.81640625" style="12" customWidth="1"/>
    <col min="12292" max="12292" width="22" style="12" customWidth="1"/>
    <col min="12293" max="12296" width="11.453125" style="12"/>
    <col min="12297" max="12297" width="24.7265625" style="12" customWidth="1"/>
    <col min="12298" max="12298" width="12.54296875" style="12" customWidth="1"/>
    <col min="12299" max="12299" width="1.7265625" style="12" customWidth="1"/>
    <col min="12300" max="12544" width="11.453125" style="12"/>
    <col min="12545" max="12545" width="4.453125" style="12" customWidth="1"/>
    <col min="12546" max="12546" width="11.453125" style="12"/>
    <col min="12547" max="12547" width="12.81640625" style="12" customWidth="1"/>
    <col min="12548" max="12548" width="22" style="12" customWidth="1"/>
    <col min="12549" max="12552" width="11.453125" style="12"/>
    <col min="12553" max="12553" width="24.7265625" style="12" customWidth="1"/>
    <col min="12554" max="12554" width="12.54296875" style="12" customWidth="1"/>
    <col min="12555" max="12555" width="1.7265625" style="12" customWidth="1"/>
    <col min="12556" max="12800" width="11.453125" style="12"/>
    <col min="12801" max="12801" width="4.453125" style="12" customWidth="1"/>
    <col min="12802" max="12802" width="11.453125" style="12"/>
    <col min="12803" max="12803" width="12.81640625" style="12" customWidth="1"/>
    <col min="12804" max="12804" width="22" style="12" customWidth="1"/>
    <col min="12805" max="12808" width="11.453125" style="12"/>
    <col min="12809" max="12809" width="24.7265625" style="12" customWidth="1"/>
    <col min="12810" max="12810" width="12.54296875" style="12" customWidth="1"/>
    <col min="12811" max="12811" width="1.7265625" style="12" customWidth="1"/>
    <col min="12812" max="13056" width="11.453125" style="12"/>
    <col min="13057" max="13057" width="4.453125" style="12" customWidth="1"/>
    <col min="13058" max="13058" width="11.453125" style="12"/>
    <col min="13059" max="13059" width="12.81640625" style="12" customWidth="1"/>
    <col min="13060" max="13060" width="22" style="12" customWidth="1"/>
    <col min="13061" max="13064" width="11.453125" style="12"/>
    <col min="13065" max="13065" width="24.7265625" style="12" customWidth="1"/>
    <col min="13066" max="13066" width="12.54296875" style="12" customWidth="1"/>
    <col min="13067" max="13067" width="1.7265625" style="12" customWidth="1"/>
    <col min="13068" max="13312" width="11.453125" style="12"/>
    <col min="13313" max="13313" width="4.453125" style="12" customWidth="1"/>
    <col min="13314" max="13314" width="11.453125" style="12"/>
    <col min="13315" max="13315" width="12.81640625" style="12" customWidth="1"/>
    <col min="13316" max="13316" width="22" style="12" customWidth="1"/>
    <col min="13317" max="13320" width="11.453125" style="12"/>
    <col min="13321" max="13321" width="24.7265625" style="12" customWidth="1"/>
    <col min="13322" max="13322" width="12.54296875" style="12" customWidth="1"/>
    <col min="13323" max="13323" width="1.7265625" style="12" customWidth="1"/>
    <col min="13324" max="13568" width="11.453125" style="12"/>
    <col min="13569" max="13569" width="4.453125" style="12" customWidth="1"/>
    <col min="13570" max="13570" width="11.453125" style="12"/>
    <col min="13571" max="13571" width="12.81640625" style="12" customWidth="1"/>
    <col min="13572" max="13572" width="22" style="12" customWidth="1"/>
    <col min="13573" max="13576" width="11.453125" style="12"/>
    <col min="13577" max="13577" width="24.7265625" style="12" customWidth="1"/>
    <col min="13578" max="13578" width="12.54296875" style="12" customWidth="1"/>
    <col min="13579" max="13579" width="1.7265625" style="12" customWidth="1"/>
    <col min="13580" max="13824" width="11.453125" style="12"/>
    <col min="13825" max="13825" width="4.453125" style="12" customWidth="1"/>
    <col min="13826" max="13826" width="11.453125" style="12"/>
    <col min="13827" max="13827" width="12.81640625" style="12" customWidth="1"/>
    <col min="13828" max="13828" width="22" style="12" customWidth="1"/>
    <col min="13829" max="13832" width="11.453125" style="12"/>
    <col min="13833" max="13833" width="24.7265625" style="12" customWidth="1"/>
    <col min="13834" max="13834" width="12.54296875" style="12" customWidth="1"/>
    <col min="13835" max="13835" width="1.7265625" style="12" customWidth="1"/>
    <col min="13836" max="14080" width="11.453125" style="12"/>
    <col min="14081" max="14081" width="4.453125" style="12" customWidth="1"/>
    <col min="14082" max="14082" width="11.453125" style="12"/>
    <col min="14083" max="14083" width="12.81640625" style="12" customWidth="1"/>
    <col min="14084" max="14084" width="22" style="12" customWidth="1"/>
    <col min="14085" max="14088" width="11.453125" style="12"/>
    <col min="14089" max="14089" width="24.7265625" style="12" customWidth="1"/>
    <col min="14090" max="14090" width="12.54296875" style="12" customWidth="1"/>
    <col min="14091" max="14091" width="1.7265625" style="12" customWidth="1"/>
    <col min="14092" max="14336" width="11.453125" style="12"/>
    <col min="14337" max="14337" width="4.453125" style="12" customWidth="1"/>
    <col min="14338" max="14338" width="11.453125" style="12"/>
    <col min="14339" max="14339" width="12.81640625" style="12" customWidth="1"/>
    <col min="14340" max="14340" width="22" style="12" customWidth="1"/>
    <col min="14341" max="14344" width="11.453125" style="12"/>
    <col min="14345" max="14345" width="24.7265625" style="12" customWidth="1"/>
    <col min="14346" max="14346" width="12.54296875" style="12" customWidth="1"/>
    <col min="14347" max="14347" width="1.7265625" style="12" customWidth="1"/>
    <col min="14348" max="14592" width="11.453125" style="12"/>
    <col min="14593" max="14593" width="4.453125" style="12" customWidth="1"/>
    <col min="14594" max="14594" width="11.453125" style="12"/>
    <col min="14595" max="14595" width="12.81640625" style="12" customWidth="1"/>
    <col min="14596" max="14596" width="22" style="12" customWidth="1"/>
    <col min="14597" max="14600" width="11.453125" style="12"/>
    <col min="14601" max="14601" width="24.7265625" style="12" customWidth="1"/>
    <col min="14602" max="14602" width="12.54296875" style="12" customWidth="1"/>
    <col min="14603" max="14603" width="1.7265625" style="12" customWidth="1"/>
    <col min="14604" max="14848" width="11.453125" style="12"/>
    <col min="14849" max="14849" width="4.453125" style="12" customWidth="1"/>
    <col min="14850" max="14850" width="11.453125" style="12"/>
    <col min="14851" max="14851" width="12.81640625" style="12" customWidth="1"/>
    <col min="14852" max="14852" width="22" style="12" customWidth="1"/>
    <col min="14853" max="14856" width="11.453125" style="12"/>
    <col min="14857" max="14857" width="24.7265625" style="12" customWidth="1"/>
    <col min="14858" max="14858" width="12.54296875" style="12" customWidth="1"/>
    <col min="14859" max="14859" width="1.7265625" style="12" customWidth="1"/>
    <col min="14860" max="15104" width="11.453125" style="12"/>
    <col min="15105" max="15105" width="4.453125" style="12" customWidth="1"/>
    <col min="15106" max="15106" width="11.453125" style="12"/>
    <col min="15107" max="15107" width="12.81640625" style="12" customWidth="1"/>
    <col min="15108" max="15108" width="22" style="12" customWidth="1"/>
    <col min="15109" max="15112" width="11.453125" style="12"/>
    <col min="15113" max="15113" width="24.7265625" style="12" customWidth="1"/>
    <col min="15114" max="15114" width="12.54296875" style="12" customWidth="1"/>
    <col min="15115" max="15115" width="1.7265625" style="12" customWidth="1"/>
    <col min="15116" max="15360" width="11.453125" style="12"/>
    <col min="15361" max="15361" width="4.453125" style="12" customWidth="1"/>
    <col min="15362" max="15362" width="11.453125" style="12"/>
    <col min="15363" max="15363" width="12.81640625" style="12" customWidth="1"/>
    <col min="15364" max="15364" width="22" style="12" customWidth="1"/>
    <col min="15365" max="15368" width="11.453125" style="12"/>
    <col min="15369" max="15369" width="24.7265625" style="12" customWidth="1"/>
    <col min="15370" max="15370" width="12.54296875" style="12" customWidth="1"/>
    <col min="15371" max="15371" width="1.7265625" style="12" customWidth="1"/>
    <col min="15372" max="15616" width="11.453125" style="12"/>
    <col min="15617" max="15617" width="4.453125" style="12" customWidth="1"/>
    <col min="15618" max="15618" width="11.453125" style="12"/>
    <col min="15619" max="15619" width="12.81640625" style="12" customWidth="1"/>
    <col min="15620" max="15620" width="22" style="12" customWidth="1"/>
    <col min="15621" max="15624" width="11.453125" style="12"/>
    <col min="15625" max="15625" width="24.7265625" style="12" customWidth="1"/>
    <col min="15626" max="15626" width="12.54296875" style="12" customWidth="1"/>
    <col min="15627" max="15627" width="1.7265625" style="12" customWidth="1"/>
    <col min="15628" max="15872" width="11.453125" style="12"/>
    <col min="15873" max="15873" width="4.453125" style="12" customWidth="1"/>
    <col min="15874" max="15874" width="11.453125" style="12"/>
    <col min="15875" max="15875" width="12.81640625" style="12" customWidth="1"/>
    <col min="15876" max="15876" width="22" style="12" customWidth="1"/>
    <col min="15877" max="15880" width="11.453125" style="12"/>
    <col min="15881" max="15881" width="24.7265625" style="12" customWidth="1"/>
    <col min="15882" max="15882" width="12.54296875" style="12" customWidth="1"/>
    <col min="15883" max="15883" width="1.7265625" style="12" customWidth="1"/>
    <col min="15884" max="16128" width="11.453125" style="12"/>
    <col min="16129" max="16129" width="4.453125" style="12" customWidth="1"/>
    <col min="16130" max="16130" width="11.453125" style="12"/>
    <col min="16131" max="16131" width="12.81640625" style="12" customWidth="1"/>
    <col min="16132" max="16132" width="22" style="12" customWidth="1"/>
    <col min="16133" max="16136" width="11.453125" style="12"/>
    <col min="16137" max="16137" width="24.7265625" style="12" customWidth="1"/>
    <col min="16138" max="16138" width="12.54296875" style="12" customWidth="1"/>
    <col min="16139" max="16139" width="1.7265625" style="12" customWidth="1"/>
    <col min="16140" max="16384" width="11.453125" style="12"/>
  </cols>
  <sheetData>
    <row r="1" spans="2:10" ht="13" thickBot="1" x14ac:dyDescent="0.3"/>
    <row r="2" spans="2:10" x14ac:dyDescent="0.25">
      <c r="B2" s="13"/>
      <c r="C2" s="14"/>
      <c r="D2" s="60" t="s">
        <v>46</v>
      </c>
      <c r="E2" s="61"/>
      <c r="F2" s="61"/>
      <c r="G2" s="61"/>
      <c r="H2" s="61"/>
      <c r="I2" s="62"/>
      <c r="J2" s="66" t="s">
        <v>18</v>
      </c>
    </row>
    <row r="3" spans="2:10" ht="13" thickBot="1" x14ac:dyDescent="0.3">
      <c r="B3" s="15"/>
      <c r="C3" s="16"/>
      <c r="D3" s="63"/>
      <c r="E3" s="64"/>
      <c r="F3" s="64"/>
      <c r="G3" s="64"/>
      <c r="H3" s="64"/>
      <c r="I3" s="65"/>
      <c r="J3" s="67"/>
    </row>
    <row r="4" spans="2:10" ht="13" x14ac:dyDescent="0.25">
      <c r="B4" s="15"/>
      <c r="C4" s="16"/>
      <c r="E4" s="18"/>
      <c r="F4" s="18"/>
      <c r="G4" s="18"/>
      <c r="H4" s="18"/>
      <c r="I4" s="19"/>
      <c r="J4" s="20"/>
    </row>
    <row r="5" spans="2:10" ht="13" x14ac:dyDescent="0.25">
      <c r="B5" s="15"/>
      <c r="C5" s="16"/>
      <c r="D5" s="69" t="s">
        <v>47</v>
      </c>
      <c r="E5" s="70"/>
      <c r="F5" s="70"/>
      <c r="G5" s="70"/>
      <c r="H5" s="70"/>
      <c r="I5" s="71"/>
      <c r="J5" s="23" t="s">
        <v>48</v>
      </c>
    </row>
    <row r="6" spans="2:10" ht="13.5" thickBot="1" x14ac:dyDescent="0.3">
      <c r="B6" s="24"/>
      <c r="C6" s="25"/>
      <c r="D6" s="26"/>
      <c r="E6" s="27"/>
      <c r="F6" s="27"/>
      <c r="G6" s="27"/>
      <c r="H6" s="27"/>
      <c r="I6" s="28"/>
      <c r="J6" s="29"/>
    </row>
    <row r="7" spans="2:10" x14ac:dyDescent="0.25">
      <c r="B7" s="30"/>
      <c r="J7" s="31"/>
    </row>
    <row r="8" spans="2:10" x14ac:dyDescent="0.25">
      <c r="B8" s="30"/>
      <c r="J8" s="31"/>
    </row>
    <row r="9" spans="2:10" x14ac:dyDescent="0.25">
      <c r="B9" s="30"/>
      <c r="C9" s="12" t="str">
        <f ca="1">+CONCATENATE("Santiago de Cali, ",TEXT(TODAY(),"MMMM DD YYYY"))</f>
        <v>Santiago de Cali, enero 09 2025</v>
      </c>
      <c r="D9" s="34"/>
      <c r="E9" s="33"/>
      <c r="J9" s="31"/>
    </row>
    <row r="10" spans="2:10" ht="13" x14ac:dyDescent="0.3">
      <c r="B10" s="30"/>
      <c r="C10" s="32"/>
      <c r="J10" s="31"/>
    </row>
    <row r="11" spans="2:10" ht="13" x14ac:dyDescent="0.3">
      <c r="B11" s="30"/>
      <c r="C11" s="32" t="str">
        <f>+'FOR CSA 018'!C12</f>
        <v>Señores : INVERSIONES MEDICAS VALLE SALUD SAS</v>
      </c>
      <c r="J11" s="31"/>
    </row>
    <row r="12" spans="2:10" ht="13" x14ac:dyDescent="0.3">
      <c r="B12" s="30"/>
      <c r="C12" s="32" t="str">
        <f>+'FOR CSA 018'!C13</f>
        <v>NIT: 900631361</v>
      </c>
      <c r="J12" s="31"/>
    </row>
    <row r="13" spans="2:10" x14ac:dyDescent="0.25">
      <c r="B13" s="30"/>
      <c r="J13" s="31"/>
    </row>
    <row r="14" spans="2:10" x14ac:dyDescent="0.25">
      <c r="B14" s="30"/>
      <c r="C14" s="12" t="s">
        <v>49</v>
      </c>
      <c r="J14" s="31"/>
    </row>
    <row r="15" spans="2:10" x14ac:dyDescent="0.25">
      <c r="B15" s="30"/>
      <c r="C15" s="35"/>
      <c r="J15" s="31"/>
    </row>
    <row r="16" spans="2:10" ht="13" x14ac:dyDescent="0.3">
      <c r="B16" s="30"/>
      <c r="C16" s="54"/>
      <c r="D16" s="33"/>
      <c r="H16" s="55" t="s">
        <v>50</v>
      </c>
      <c r="I16" s="55" t="s">
        <v>51</v>
      </c>
      <c r="J16" s="31"/>
    </row>
    <row r="17" spans="2:10" ht="13" x14ac:dyDescent="0.3">
      <c r="B17" s="30"/>
      <c r="C17" s="32" t="s">
        <v>22</v>
      </c>
      <c r="D17" s="32"/>
      <c r="E17" s="32"/>
      <c r="F17" s="32"/>
      <c r="H17" s="36">
        <f>+SUM(H18:H21)</f>
        <v>114</v>
      </c>
      <c r="I17" s="56">
        <f>+SUM(I18:I21)</f>
        <v>370814430</v>
      </c>
      <c r="J17" s="31"/>
    </row>
    <row r="18" spans="2:10" x14ac:dyDescent="0.25">
      <c r="B18" s="30"/>
      <c r="C18" s="12" t="s">
        <v>26</v>
      </c>
      <c r="H18" s="57">
        <f>+'FOR CSA 018'!H19</f>
        <v>15</v>
      </c>
      <c r="I18" s="57">
        <f>+'FOR CSA 018'!I19</f>
        <v>47623706</v>
      </c>
      <c r="J18" s="31"/>
    </row>
    <row r="19" spans="2:10" x14ac:dyDescent="0.25">
      <c r="B19" s="30"/>
      <c r="C19" s="12" t="s">
        <v>27</v>
      </c>
      <c r="H19" s="57">
        <f>+'FOR CSA 018'!H20</f>
        <v>89</v>
      </c>
      <c r="I19" s="57">
        <f>+'FOR CSA 018'!I20</f>
        <v>311672050</v>
      </c>
      <c r="J19" s="31"/>
    </row>
    <row r="20" spans="2:10" x14ac:dyDescent="0.25">
      <c r="B20" s="30"/>
      <c r="C20" s="12" t="s">
        <v>29</v>
      </c>
      <c r="H20" s="57">
        <f>+'FOR CSA 018'!H21</f>
        <v>10</v>
      </c>
      <c r="I20" s="57">
        <f>+'FOR CSA 018'!I21</f>
        <v>11518674</v>
      </c>
      <c r="J20" s="31"/>
    </row>
    <row r="21" spans="2:10" x14ac:dyDescent="0.25">
      <c r="B21" s="30"/>
      <c r="C21" s="12" t="s">
        <v>52</v>
      </c>
      <c r="H21" s="57">
        <f>+'FOR CSA 018'!H22</f>
        <v>0</v>
      </c>
      <c r="I21" s="57">
        <f>+'FOR CSA 018'!I22</f>
        <v>0</v>
      </c>
      <c r="J21" s="31"/>
    </row>
    <row r="22" spans="2:10" ht="13" x14ac:dyDescent="0.3">
      <c r="B22" s="30"/>
      <c r="C22" s="32" t="s">
        <v>53</v>
      </c>
      <c r="D22" s="32"/>
      <c r="E22" s="32"/>
      <c r="F22" s="32"/>
      <c r="H22" s="57">
        <f>+'FOR CSA 018'!H23</f>
        <v>23</v>
      </c>
      <c r="I22" s="57">
        <f>+'FOR CSA 018'!I23</f>
        <v>13336339</v>
      </c>
      <c r="J22" s="31"/>
    </row>
    <row r="23" spans="2:10" ht="13.5" thickBot="1" x14ac:dyDescent="0.35">
      <c r="B23" s="30"/>
      <c r="C23" s="32"/>
      <c r="D23" s="32"/>
      <c r="H23" s="58"/>
      <c r="I23" s="59"/>
      <c r="J23" s="31"/>
    </row>
    <row r="24" spans="2:10" ht="13.5" thickTop="1" x14ac:dyDescent="0.3">
      <c r="B24" s="30"/>
      <c r="C24" s="32"/>
      <c r="D24" s="32"/>
      <c r="H24" s="47"/>
      <c r="I24" s="41"/>
      <c r="J24" s="31"/>
    </row>
    <row r="25" spans="2:10" ht="13" x14ac:dyDescent="0.3">
      <c r="B25" s="30"/>
      <c r="C25" s="32"/>
      <c r="D25" s="32"/>
      <c r="H25" s="47"/>
      <c r="I25" s="41"/>
      <c r="J25" s="31"/>
    </row>
    <row r="26" spans="2:10" ht="13" x14ac:dyDescent="0.3">
      <c r="B26" s="30"/>
      <c r="C26" s="32"/>
      <c r="D26" s="32"/>
      <c r="H26" s="47"/>
      <c r="I26" s="41"/>
      <c r="J26" s="31"/>
    </row>
    <row r="27" spans="2:10" x14ac:dyDescent="0.25">
      <c r="B27" s="30"/>
      <c r="G27" s="47"/>
      <c r="H27" s="47"/>
      <c r="I27" s="47"/>
      <c r="J27" s="31"/>
    </row>
    <row r="28" spans="2:10" ht="13.5" thickBot="1" x14ac:dyDescent="0.35">
      <c r="B28" s="30"/>
      <c r="C28" s="48" t="str">
        <f>+'[1]FOR-CSA-018'!C37</f>
        <v>Nombre</v>
      </c>
      <c r="D28" s="48"/>
      <c r="G28" s="48" t="s">
        <v>40</v>
      </c>
      <c r="H28" s="49"/>
      <c r="I28" s="47"/>
      <c r="J28" s="31"/>
    </row>
    <row r="29" spans="2:10" ht="13" x14ac:dyDescent="0.3">
      <c r="B29" s="30"/>
      <c r="C29" s="50" t="str">
        <f>+'[1]FOR-CSA-018'!C38</f>
        <v>Cargo</v>
      </c>
      <c r="D29" s="50"/>
      <c r="G29" s="50" t="s">
        <v>54</v>
      </c>
      <c r="H29" s="47"/>
      <c r="I29" s="47"/>
      <c r="J29" s="31"/>
    </row>
    <row r="30" spans="2:10" ht="13" thickBot="1" x14ac:dyDescent="0.3">
      <c r="B30" s="51"/>
      <c r="C30" s="52"/>
      <c r="D30" s="52"/>
      <c r="E30" s="52"/>
      <c r="F30" s="52"/>
      <c r="G30" s="49"/>
      <c r="H30" s="49"/>
      <c r="I30" s="49"/>
      <c r="J30" s="53"/>
    </row>
  </sheetData>
  <mergeCells count="3">
    <mergeCell ref="D2:I3"/>
    <mergeCell ref="J2:J3"/>
    <mergeCell ref="D5:I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Hoja2</vt:lpstr>
      <vt:lpstr>Hoja1</vt:lpstr>
      <vt:lpstr>FOR CSA 018</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Juan Camilo Paez Ramirez</cp:lastModifiedBy>
  <dcterms:created xsi:type="dcterms:W3CDTF">2022-06-01T14:39:12Z</dcterms:created>
  <dcterms:modified xsi:type="dcterms:W3CDTF">2025-01-10T03:47:43Z</dcterms:modified>
</cp:coreProperties>
</file>